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183 REPARACIÓN DE FILTRACIONES ATENCIÓN PERMANENTE DEL PJ HIGÜEY/Editables/Anexos/"/>
    </mc:Choice>
  </mc:AlternateContent>
  <xr:revisionPtr revIDLastSave="0" documentId="8_{04DF9285-D945-4708-892D-4868DC49B8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do de cant." sheetId="3" r:id="rId1"/>
  </sheets>
  <definedNames>
    <definedName name="_xlnm.Print_Area" localSheetId="0">'Listado de cant.'!$A$1:$G$50</definedName>
    <definedName name="_xlnm.Print_Titles" localSheetId="0">'Listado de cant.'!$1:$13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F17" i="3"/>
  <c r="F23" i="3" l="1"/>
  <c r="F22" i="3"/>
  <c r="F25" i="3" l="1"/>
  <c r="F26" i="3"/>
  <c r="F27" i="3"/>
  <c r="F24" i="3" l="1"/>
  <c r="F20" i="3" l="1"/>
  <c r="F19" i="3"/>
  <c r="F18" i="3"/>
  <c r="A16" i="3" l="1"/>
  <c r="A17" i="3" s="1"/>
  <c r="A18" i="3" l="1"/>
  <c r="A19" i="3" s="1"/>
  <c r="A20" i="3" s="1"/>
  <c r="A21" i="3" s="1"/>
  <c r="F21" i="3"/>
  <c r="G28" i="3" l="1"/>
  <c r="G30" i="3" s="1"/>
  <c r="G34" i="3" s="1"/>
  <c r="G35" i="3" s="1"/>
  <c r="G37" i="3" s="1"/>
  <c r="A22" i="3"/>
  <c r="A23" i="3" l="1"/>
  <c r="A24" i="3" s="1"/>
  <c r="A25" i="3" s="1"/>
  <c r="A26" i="3" s="1"/>
  <c r="A27" i="3" s="1"/>
</calcChain>
</file>

<file path=xl/sharedStrings.xml><?xml version="1.0" encoding="utf-8"?>
<sst xmlns="http://schemas.openxmlformats.org/spreadsheetml/2006/main" count="50" uniqueCount="38">
  <si>
    <t>INFORMACIONES DEL PROYECTO</t>
  </si>
  <si>
    <t> </t>
  </si>
  <si>
    <r>
      <t xml:space="preserve">FECHA                                               </t>
    </r>
    <r>
      <rPr>
        <sz val="12"/>
        <color rgb="FF000000"/>
        <rFont val="Arial Narrow"/>
        <family val="2"/>
      </rPr>
      <t xml:space="preserve"> </t>
    </r>
  </si>
  <si>
    <r>
      <t xml:space="preserve">NOMBRE DEL PROYECTO       </t>
    </r>
    <r>
      <rPr>
        <sz val="12"/>
        <color rgb="FF000000"/>
        <rFont val="Arial Narrow"/>
        <family val="2"/>
      </rPr>
      <t xml:space="preserve"> Reparación de filtraciones de techo en el Área de Atención Permanente del Palacio de Justicia de Higüey</t>
    </r>
  </si>
  <si>
    <r>
      <t xml:space="preserve">DIRECCIÓN DEL PROYECTO    </t>
    </r>
    <r>
      <rPr>
        <sz val="12"/>
        <rFont val="Arial Narrow"/>
        <family val="2"/>
      </rPr>
      <t xml:space="preserve">Palacio de Justicia de Higüey </t>
    </r>
  </si>
  <si>
    <t>PRESUPUESTO</t>
  </si>
  <si>
    <t>ITEM</t>
  </si>
  <si>
    <t xml:space="preserve">DESCRIPCIÓN </t>
  </si>
  <si>
    <t xml:space="preserve">CANTIDAD </t>
  </si>
  <si>
    <t xml:space="preserve">UNIDAD </t>
  </si>
  <si>
    <t>PRECIO UNITARIO</t>
  </si>
  <si>
    <t xml:space="preserve">VALOR </t>
  </si>
  <si>
    <t>SUB-TOTAL</t>
  </si>
  <si>
    <t xml:space="preserve">Partidas </t>
  </si>
  <si>
    <t xml:space="preserve">Movimiento de compresores de aire acondicionado (Incluye insumos menores y cables) </t>
  </si>
  <si>
    <t>und</t>
  </si>
  <si>
    <t xml:space="preserve">Suministro e instalación de tarima de polietileno para compresores de aires acondicionados. </t>
  </si>
  <si>
    <t>Retiro de lona asfáltica existente</t>
  </si>
  <si>
    <t>m²</t>
  </si>
  <si>
    <t>Resanado de grietas en techo</t>
  </si>
  <si>
    <t>m</t>
  </si>
  <si>
    <t>Resanado de superficie</t>
  </si>
  <si>
    <t>Suministro e instalación de lona asfáltica nueva granulada de poliéster 5kg/m2 (4mm). Color  gris.</t>
  </si>
  <si>
    <t xml:space="preserve">Suministro e Instalación de Plafón 2x2’x7mm vinil yeso color blanco.  Incluye estructura en metal (Angulares, Maint Tee y Cross Tee). </t>
  </si>
  <si>
    <t xml:space="preserve">Suministro e instalación de lámparas parabólicas de plafón 2’x 2' con tubos LED T8, de 18w 24", 800LM, 4000K, 120-277VAC con certificación UL. </t>
  </si>
  <si>
    <t>ud</t>
  </si>
  <si>
    <t>Suministro y aplicación de pintura Satinada sin olor en muros y techo, incluye preparación de superficie.  2 manos.</t>
  </si>
  <si>
    <t xml:space="preserve">Reparación de filtración con tubería de desagüe pluvial, incluye plomería, resane y terminación del área. </t>
  </si>
  <si>
    <t>pa</t>
  </si>
  <si>
    <t>Bote de escombros, incluye acarreo interno de los escombros (6.00 m3)</t>
  </si>
  <si>
    <t>viajes</t>
  </si>
  <si>
    <t xml:space="preserve">Limpieza continua y final </t>
  </si>
  <si>
    <t>Sub-total</t>
  </si>
  <si>
    <t>TOTAL GENERAL</t>
  </si>
  <si>
    <t>BASE IMPONIBLE DE IMPUESTOS</t>
  </si>
  <si>
    <t>ITBIS (18% )</t>
  </si>
  <si>
    <t>SUB-TOTAL  (RD$)</t>
  </si>
  <si>
    <t>TOTAL GENERAL  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</si>
</sst>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0_);_(* \(#,##0.00\);_(* &quot;-&quot;_);_(@_)"/>
    <numFmt numFmtId="166" formatCode="[$$-2C0A]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b/>
      <sz val="12"/>
      <name val="Arial Narrow"/>
      <family val="2"/>
    </font>
    <font>
      <b/>
      <sz val="9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sz val="8"/>
      <name val="Arial Narrow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45C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3" fontId="0" fillId="0" borderId="0" xfId="0" applyNumberFormat="1"/>
    <xf numFmtId="0" fontId="5" fillId="0" borderId="0" xfId="0" applyFont="1"/>
    <xf numFmtId="0" fontId="6" fillId="6" borderId="0" xfId="0" applyFont="1" applyFill="1" applyAlignment="1">
      <alignment wrapText="1"/>
    </xf>
    <xf numFmtId="0" fontId="6" fillId="5" borderId="5" xfId="0" applyFont="1" applyFill="1" applyBorder="1" applyAlignment="1">
      <alignment wrapText="1"/>
    </xf>
    <xf numFmtId="0" fontId="6" fillId="5" borderId="0" xfId="0" applyFont="1" applyFill="1" applyAlignment="1">
      <alignment wrapText="1"/>
    </xf>
    <xf numFmtId="0" fontId="5" fillId="6" borderId="0" xfId="0" applyFont="1" applyFill="1"/>
    <xf numFmtId="0" fontId="7" fillId="6" borderId="0" xfId="0" applyFont="1" applyFill="1"/>
    <xf numFmtId="0" fontId="9" fillId="6" borderId="0" xfId="0" applyFont="1" applyFill="1" applyAlignment="1">
      <alignment wrapText="1"/>
    </xf>
    <xf numFmtId="0" fontId="9" fillId="5" borderId="12" xfId="0" applyFont="1" applyFill="1" applyBorder="1"/>
    <xf numFmtId="0" fontId="9" fillId="5" borderId="0" xfId="0" applyFont="1" applyFill="1"/>
    <xf numFmtId="0" fontId="9" fillId="6" borderId="0" xfId="0" applyFont="1" applyFill="1"/>
    <xf numFmtId="0" fontId="12" fillId="5" borderId="13" xfId="0" applyFont="1" applyFill="1" applyBorder="1" applyAlignment="1">
      <alignment horizontal="center" vertical="center"/>
    </xf>
    <xf numFmtId="0" fontId="8" fillId="6" borderId="0" xfId="0" applyFont="1" applyFill="1"/>
    <xf numFmtId="0" fontId="12" fillId="6" borderId="0" xfId="0" applyFont="1" applyFill="1"/>
    <xf numFmtId="0" fontId="6" fillId="6" borderId="0" xfId="0" applyFont="1" applyFill="1"/>
    <xf numFmtId="0" fontId="10" fillId="5" borderId="12" xfId="0" applyFont="1" applyFill="1" applyBorder="1" applyAlignment="1">
      <alignment wrapText="1"/>
    </xf>
    <xf numFmtId="0" fontId="10" fillId="5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0" fontId="13" fillId="6" borderId="0" xfId="0" applyFont="1" applyFill="1"/>
    <xf numFmtId="0" fontId="6" fillId="8" borderId="15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4" fontId="16" fillId="3" borderId="2" xfId="2" applyNumberFormat="1" applyFont="1" applyFill="1" applyBorder="1" applyAlignment="1">
      <alignment horizontal="right"/>
    </xf>
    <xf numFmtId="4" fontId="16" fillId="3" borderId="2" xfId="2" applyNumberFormat="1" applyFont="1" applyFill="1" applyBorder="1" applyAlignment="1">
      <alignment horizontal="center"/>
    </xf>
    <xf numFmtId="165" fontId="14" fillId="4" borderId="3" xfId="1" applyNumberFormat="1" applyFont="1" applyFill="1" applyBorder="1"/>
    <xf numFmtId="2" fontId="16" fillId="3" borderId="2" xfId="0" applyNumberFormat="1" applyFont="1" applyFill="1" applyBorder="1"/>
    <xf numFmtId="2" fontId="15" fillId="0" borderId="4" xfId="0" applyNumberFormat="1" applyFont="1" applyBorder="1" applyAlignment="1">
      <alignment horizontal="center" vertical="center"/>
    </xf>
    <xf numFmtId="4" fontId="15" fillId="0" borderId="4" xfId="3" applyNumberFormat="1" applyFont="1" applyFill="1" applyBorder="1" applyAlignment="1">
      <alignment horizontal="right" vertical="center"/>
    </xf>
    <xf numFmtId="2" fontId="15" fillId="0" borderId="0" xfId="0" applyNumberFormat="1" applyFont="1" applyAlignment="1">
      <alignment horizontal="center" vertical="center"/>
    </xf>
    <xf numFmtId="4" fontId="15" fillId="0" borderId="0" xfId="4" applyNumberFormat="1" applyFont="1" applyBorder="1" applyAlignment="1" applyProtection="1">
      <alignment horizontal="center"/>
    </xf>
    <xf numFmtId="4" fontId="15" fillId="0" borderId="0" xfId="0" applyNumberFormat="1" applyFont="1" applyAlignment="1">
      <alignment horizontal="center"/>
    </xf>
    <xf numFmtId="10" fontId="15" fillId="0" borderId="0" xfId="4" applyNumberFormat="1" applyFont="1" applyBorder="1" applyAlignment="1">
      <alignment horizontal="center"/>
    </xf>
    <xf numFmtId="4" fontId="15" fillId="0" borderId="0" xfId="2" applyNumberFormat="1" applyFont="1" applyFill="1" applyBorder="1" applyAlignment="1">
      <alignment horizontal="right"/>
    </xf>
    <xf numFmtId="4" fontId="15" fillId="0" borderId="0" xfId="3" applyNumberFormat="1" applyFont="1" applyFill="1" applyBorder="1" applyAlignment="1">
      <alignment horizontal="right" vertical="center"/>
    </xf>
    <xf numFmtId="2" fontId="15" fillId="3" borderId="10" xfId="0" applyNumberFormat="1" applyFont="1" applyFill="1" applyBorder="1" applyAlignment="1">
      <alignment horizontal="center" vertical="center"/>
    </xf>
    <xf numFmtId="2" fontId="16" fillId="3" borderId="11" xfId="0" applyNumberFormat="1" applyFont="1" applyFill="1" applyBorder="1"/>
    <xf numFmtId="4" fontId="16" fillId="3" borderId="11" xfId="2" applyNumberFormat="1" applyFont="1" applyFill="1" applyBorder="1" applyAlignment="1">
      <alignment horizontal="right"/>
    </xf>
    <xf numFmtId="4" fontId="16" fillId="3" borderId="11" xfId="2" applyNumberFormat="1" applyFont="1" applyFill="1" applyBorder="1" applyAlignment="1">
      <alignment horizontal="center"/>
    </xf>
    <xf numFmtId="10" fontId="16" fillId="3" borderId="11" xfId="4" applyNumberFormat="1" applyFont="1" applyFill="1" applyBorder="1" applyAlignment="1">
      <alignment horizontal="center"/>
    </xf>
    <xf numFmtId="10" fontId="15" fillId="0" borderId="4" xfId="4" applyNumberFormat="1" applyFont="1" applyBorder="1" applyAlignment="1">
      <alignment horizontal="center"/>
    </xf>
    <xf numFmtId="4" fontId="15" fillId="0" borderId="4" xfId="2" applyNumberFormat="1" applyFont="1" applyFill="1" applyBorder="1" applyAlignment="1">
      <alignment horizontal="right"/>
    </xf>
    <xf numFmtId="2" fontId="15" fillId="3" borderId="6" xfId="0" applyNumberFormat="1" applyFont="1" applyFill="1" applyBorder="1" applyAlignment="1">
      <alignment horizontal="center" vertical="center"/>
    </xf>
    <xf numFmtId="2" fontId="16" fillId="3" borderId="7" xfId="0" applyNumberFormat="1" applyFont="1" applyFill="1" applyBorder="1"/>
    <xf numFmtId="4" fontId="16" fillId="3" borderId="7" xfId="2" applyNumberFormat="1" applyFont="1" applyFill="1" applyBorder="1" applyAlignment="1">
      <alignment horizontal="right"/>
    </xf>
    <xf numFmtId="4" fontId="16" fillId="3" borderId="7" xfId="2" applyNumberFormat="1" applyFont="1" applyFill="1" applyBorder="1" applyAlignment="1">
      <alignment horizontal="center"/>
    </xf>
    <xf numFmtId="10" fontId="16" fillId="3" borderId="7" xfId="4" applyNumberFormat="1" applyFont="1" applyFill="1" applyBorder="1" applyAlignment="1">
      <alignment horizontal="right"/>
    </xf>
    <xf numFmtId="4" fontId="15" fillId="0" borderId="0" xfId="4" applyNumberFormat="1" applyFont="1" applyAlignment="1" applyProtection="1">
      <alignment horizontal="center"/>
    </xf>
    <xf numFmtId="10" fontId="15" fillId="0" borderId="0" xfId="4" applyNumberFormat="1" applyFont="1"/>
    <xf numFmtId="4" fontId="16" fillId="0" borderId="0" xfId="4" applyNumberFormat="1" applyFont="1" applyAlignment="1"/>
    <xf numFmtId="4" fontId="16" fillId="0" borderId="0" xfId="4" applyNumberFormat="1" applyFont="1"/>
    <xf numFmtId="164" fontId="15" fillId="3" borderId="10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43" fontId="15" fillId="0" borderId="18" xfId="5" applyFont="1" applyFill="1" applyBorder="1" applyAlignment="1">
      <alignment horizontal="right"/>
    </xf>
    <xf numFmtId="164" fontId="15" fillId="0" borderId="0" xfId="0" applyNumberFormat="1" applyFont="1"/>
    <xf numFmtId="2" fontId="16" fillId="0" borderId="0" xfId="0" applyNumberFormat="1" applyFont="1"/>
    <xf numFmtId="2" fontId="16" fillId="0" borderId="0" xfId="5" applyNumberFormat="1" applyFont="1" applyFill="1" applyBorder="1" applyAlignment="1">
      <alignment horizontal="center"/>
    </xf>
    <xf numFmtId="43" fontId="16" fillId="0" borderId="0" xfId="5" applyFont="1" applyFill="1" applyBorder="1" applyAlignment="1">
      <alignment horizontal="center"/>
    </xf>
    <xf numFmtId="40" fontId="16" fillId="0" borderId="0" xfId="5" applyNumberFormat="1" applyFont="1" applyFill="1" applyBorder="1" applyAlignment="1">
      <alignment horizontal="right"/>
    </xf>
    <xf numFmtId="44" fontId="16" fillId="0" borderId="0" xfId="3" applyFont="1" applyFill="1" applyBorder="1" applyAlignment="1">
      <alignment horizontal="right"/>
    </xf>
    <xf numFmtId="0" fontId="19" fillId="0" borderId="4" xfId="0" applyFont="1" applyBorder="1" applyAlignment="1">
      <alignment horizontal="justify" vertical="center"/>
    </xf>
    <xf numFmtId="164" fontId="15" fillId="3" borderId="6" xfId="0" applyNumberFormat="1" applyFont="1" applyFill="1" applyBorder="1"/>
    <xf numFmtId="2" fontId="16" fillId="3" borderId="7" xfId="5" applyNumberFormat="1" applyFont="1" applyFill="1" applyBorder="1" applyAlignment="1">
      <alignment horizontal="center"/>
    </xf>
    <xf numFmtId="43" fontId="16" fillId="3" borderId="7" xfId="5" applyFont="1" applyFill="1" applyBorder="1" applyAlignment="1">
      <alignment horizontal="center"/>
    </xf>
    <xf numFmtId="40" fontId="16" fillId="3" borderId="7" xfId="5" applyNumberFormat="1" applyFont="1" applyFill="1" applyBorder="1" applyAlignment="1">
      <alignment horizontal="right"/>
    </xf>
    <xf numFmtId="44" fontId="16" fillId="3" borderId="19" xfId="3" applyFont="1" applyFill="1" applyBorder="1" applyAlignment="1">
      <alignment horizontal="right"/>
    </xf>
    <xf numFmtId="43" fontId="15" fillId="0" borderId="4" xfId="5" applyFont="1" applyFill="1" applyBorder="1" applyAlignment="1">
      <alignment horizontal="right"/>
    </xf>
    <xf numFmtId="0" fontId="19" fillId="0" borderId="4" xfId="0" applyFont="1" applyBorder="1" applyAlignment="1">
      <alignment horizontal="justify" vertical="center" wrapText="1"/>
    </xf>
    <xf numFmtId="2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6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166" fontId="20" fillId="0" borderId="4" xfId="0" applyNumberFormat="1" applyFont="1" applyBorder="1" applyAlignment="1">
      <alignment vertical="center" wrapText="1"/>
    </xf>
    <xf numFmtId="0" fontId="20" fillId="0" borderId="4" xfId="0" applyFont="1" applyBorder="1" applyAlignment="1">
      <alignment horizontal="left" vertical="center" wrapText="1"/>
    </xf>
    <xf numFmtId="2" fontId="5" fillId="0" borderId="20" xfId="0" applyNumberFormat="1" applyFont="1" applyBorder="1" applyProtection="1">
      <protection locked="0"/>
    </xf>
    <xf numFmtId="0" fontId="6" fillId="5" borderId="5" xfId="0" applyFont="1" applyFill="1" applyBorder="1" applyAlignment="1" applyProtection="1">
      <alignment horizontal="left" wrapText="1"/>
      <protection locked="0"/>
    </xf>
    <xf numFmtId="0" fontId="5" fillId="0" borderId="5" xfId="0" applyFont="1" applyBorder="1" applyAlignment="1" applyProtection="1">
      <alignment horizontal="center"/>
      <protection locked="0"/>
    </xf>
    <xf numFmtId="43" fontId="5" fillId="0" borderId="5" xfId="0" applyNumberFormat="1" applyFont="1" applyBorder="1" applyProtection="1">
      <protection locked="0"/>
    </xf>
    <xf numFmtId="0" fontId="5" fillId="10" borderId="5" xfId="0" applyFont="1" applyFill="1" applyBorder="1" applyProtection="1">
      <protection locked="0"/>
    </xf>
    <xf numFmtId="0" fontId="7" fillId="9" borderId="23" xfId="0" applyFont="1" applyFill="1" applyBorder="1" applyProtection="1">
      <protection locked="0"/>
    </xf>
    <xf numFmtId="0" fontId="8" fillId="5" borderId="12" xfId="0" applyFont="1" applyFill="1" applyBorder="1" applyProtection="1">
      <protection locked="0"/>
    </xf>
    <xf numFmtId="0" fontId="6" fillId="5" borderId="0" xfId="0" applyFont="1" applyFill="1" applyAlignment="1" applyProtection="1">
      <alignment horizontal="left" wrapText="1"/>
      <protection locked="0"/>
    </xf>
    <xf numFmtId="43" fontId="5" fillId="0" borderId="0" xfId="0" applyNumberFormat="1" applyFont="1" applyProtection="1">
      <protection locked="0"/>
    </xf>
    <xf numFmtId="0" fontId="6" fillId="9" borderId="0" xfId="0" applyFont="1" applyFill="1" applyAlignment="1" applyProtection="1">
      <alignment horizontal="left" wrapText="1"/>
      <protection locked="0"/>
    </xf>
    <xf numFmtId="0" fontId="5" fillId="10" borderId="24" xfId="0" applyFont="1" applyFill="1" applyBorder="1" applyProtection="1"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Protection="1">
      <protection locked="0"/>
    </xf>
    <xf numFmtId="0" fontId="6" fillId="9" borderId="0" xfId="0" applyFont="1" applyFill="1" applyAlignment="1" applyProtection="1">
      <alignment horizontal="left" vertical="top" wrapText="1"/>
      <protection locked="0"/>
    </xf>
    <xf numFmtId="0" fontId="7" fillId="9" borderId="24" xfId="0" applyFon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5" fillId="10" borderId="0" xfId="0" applyFont="1" applyFill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5" fillId="0" borderId="22" xfId="0" applyFont="1" applyBorder="1" applyProtection="1">
      <protection locked="0"/>
    </xf>
    <xf numFmtId="0" fontId="6" fillId="5" borderId="22" xfId="0" applyFont="1" applyFill="1" applyBorder="1" applyAlignment="1" applyProtection="1">
      <alignment wrapText="1"/>
      <protection locked="0"/>
    </xf>
    <xf numFmtId="0" fontId="6" fillId="5" borderId="25" xfId="0" applyFont="1" applyFill="1" applyBorder="1" applyAlignment="1" applyProtection="1">
      <alignment wrapText="1"/>
      <protection locked="0"/>
    </xf>
    <xf numFmtId="4" fontId="15" fillId="0" borderId="4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6" borderId="0" xfId="0" applyFont="1" applyFill="1"/>
    <xf numFmtId="0" fontId="8" fillId="6" borderId="0" xfId="0" applyFont="1" applyFill="1"/>
    <xf numFmtId="0" fontId="6" fillId="5" borderId="0" xfId="0" applyFont="1" applyFill="1" applyAlignment="1" applyProtection="1">
      <alignment horizontal="center" wrapText="1"/>
      <protection locked="0"/>
    </xf>
    <xf numFmtId="0" fontId="9" fillId="7" borderId="12" xfId="0" applyFont="1" applyFill="1" applyBorder="1" applyAlignment="1">
      <alignment horizontal="center" wrapText="1"/>
    </xf>
    <xf numFmtId="0" fontId="9" fillId="7" borderId="0" xfId="0" applyFont="1" applyFill="1" applyAlignment="1">
      <alignment horizontal="center" wrapText="1"/>
    </xf>
    <xf numFmtId="0" fontId="10" fillId="5" borderId="8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/>
    </xf>
    <xf numFmtId="0" fontId="10" fillId="5" borderId="14" xfId="0" applyFont="1" applyFill="1" applyBorder="1" applyAlignment="1">
      <alignment horizontal="left" vertical="center" wrapText="1"/>
    </xf>
  </cellXfs>
  <cellStyles count="7">
    <cellStyle name="60% - Énfasis3" xfId="1" builtinId="40"/>
    <cellStyle name="Millares" xfId="2" builtinId="3"/>
    <cellStyle name="Millares 5" xfId="5" xr:uid="{00000000-0005-0000-0000-000002000000}"/>
    <cellStyle name="Moneda" xfId="3" builtinId="4"/>
    <cellStyle name="Normal" xfId="0" builtinId="0"/>
    <cellStyle name="Normal 2" xfId="6" xr:uid="{00000000-0005-0000-0000-000005000000}"/>
    <cellStyle name="Porcentaje" xfId="4" builtinId="5"/>
  </cellStyles>
  <dxfs count="0"/>
  <tableStyles count="0" defaultTableStyle="TableStyleMedium2" defaultPivotStyle="PivotStyleMedium9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showGridLines="0" tabSelected="1" view="pageBreakPreview" zoomScaleNormal="100" zoomScaleSheetLayoutView="100" workbookViewId="0">
      <pane ySplit="13" topLeftCell="A14" activePane="bottomLeft" state="frozen"/>
      <selection pane="bottomLeft" activeCell="G3" sqref="G3"/>
    </sheetView>
  </sheetViews>
  <sheetFormatPr baseColWidth="10" defaultColWidth="9.140625" defaultRowHeight="15" x14ac:dyDescent="0.25"/>
  <cols>
    <col min="1" max="1" width="7.5703125" style="5" customWidth="1"/>
    <col min="2" max="2" width="68.42578125" style="1" customWidth="1"/>
    <col min="3" max="3" width="11" style="2" customWidth="1"/>
    <col min="4" max="4" width="9.140625" style="4"/>
    <col min="5" max="5" width="12.7109375" style="3" customWidth="1"/>
    <col min="6" max="6" width="16.140625" style="3" customWidth="1"/>
    <col min="7" max="7" width="20.5703125" style="3" customWidth="1"/>
    <col min="8" max="8" width="14.7109375" customWidth="1"/>
    <col min="9" max="9" width="12.5703125" customWidth="1"/>
    <col min="10" max="11" width="18.7109375" customWidth="1"/>
  </cols>
  <sheetData>
    <row r="1" spans="1:18" s="7" customFormat="1" ht="24.75" customHeight="1" x14ac:dyDescent="0.25">
      <c r="A1" s="86"/>
      <c r="B1" s="87"/>
      <c r="C1" s="87"/>
      <c r="D1" s="88"/>
      <c r="E1" s="89"/>
      <c r="F1" s="90"/>
      <c r="G1" s="91"/>
      <c r="H1" s="8"/>
      <c r="I1" s="8"/>
      <c r="J1" s="9"/>
      <c r="K1" s="9"/>
      <c r="L1" s="9"/>
      <c r="M1" s="9"/>
      <c r="N1" s="9"/>
      <c r="O1" s="9"/>
      <c r="P1" s="9"/>
      <c r="Q1" s="9"/>
      <c r="R1" s="9"/>
    </row>
    <row r="2" spans="1:18" s="7" customFormat="1" ht="16.5" x14ac:dyDescent="0.3">
      <c r="A2" s="92"/>
      <c r="B2" s="118"/>
      <c r="C2" s="118"/>
      <c r="D2" s="93"/>
      <c r="E2" s="94"/>
      <c r="F2" s="95"/>
      <c r="G2" s="96"/>
      <c r="H2" s="8"/>
      <c r="I2" s="8"/>
      <c r="J2" s="10"/>
      <c r="K2" s="10"/>
      <c r="L2" s="10"/>
      <c r="M2" s="10"/>
      <c r="N2" s="10"/>
      <c r="O2" s="10"/>
      <c r="P2" s="10"/>
      <c r="Q2" s="10"/>
      <c r="R2" s="10"/>
    </row>
    <row r="3" spans="1:18" s="7" customFormat="1" ht="16.5" x14ac:dyDescent="0.3">
      <c r="A3" s="92"/>
      <c r="B3" s="97"/>
      <c r="C3" s="97"/>
      <c r="D3" s="97"/>
      <c r="E3" s="98"/>
      <c r="F3" s="99"/>
      <c r="G3" s="100"/>
      <c r="H3" s="8"/>
      <c r="I3" s="8"/>
      <c r="J3" s="10"/>
      <c r="K3" s="10"/>
      <c r="L3" s="10"/>
      <c r="M3" s="10"/>
      <c r="N3" s="10"/>
      <c r="O3" s="10"/>
      <c r="P3" s="10"/>
      <c r="Q3" s="10"/>
      <c r="R3" s="10"/>
    </row>
    <row r="4" spans="1:18" s="7" customFormat="1" ht="15.75" x14ac:dyDescent="0.25">
      <c r="A4" s="101"/>
      <c r="B4" s="102"/>
      <c r="C4" s="102"/>
      <c r="D4" s="98"/>
      <c r="E4" s="98"/>
      <c r="F4" s="103"/>
      <c r="G4" s="100"/>
      <c r="H4" s="8"/>
      <c r="I4" s="8"/>
      <c r="J4" s="10"/>
      <c r="K4" s="10"/>
      <c r="L4" s="10"/>
      <c r="M4" s="10"/>
      <c r="N4" s="10"/>
      <c r="O4" s="10"/>
      <c r="P4" s="10"/>
      <c r="Q4" s="10"/>
      <c r="R4" s="10"/>
    </row>
    <row r="5" spans="1:18" s="7" customFormat="1" ht="6" customHeight="1" x14ac:dyDescent="0.25">
      <c r="A5" s="104"/>
      <c r="B5" s="105"/>
      <c r="C5" s="105"/>
      <c r="D5" s="106"/>
      <c r="E5" s="106"/>
      <c r="F5" s="107"/>
      <c r="G5" s="108"/>
      <c r="H5" s="8"/>
      <c r="I5" s="8"/>
      <c r="J5" s="8"/>
      <c r="K5" s="8"/>
      <c r="L5" s="8"/>
      <c r="M5" s="8"/>
      <c r="N5" s="11"/>
      <c r="O5" s="12"/>
      <c r="P5" s="12"/>
      <c r="Q5" s="12"/>
    </row>
    <row r="6" spans="1:18" s="7" customFormat="1" ht="15.75" x14ac:dyDescent="0.25">
      <c r="A6" s="119" t="s">
        <v>0</v>
      </c>
      <c r="B6" s="120"/>
      <c r="C6" s="120"/>
      <c r="D6" s="120"/>
      <c r="E6" s="120"/>
      <c r="F6" s="120"/>
      <c r="G6" s="120"/>
      <c r="H6" s="8"/>
      <c r="I6" s="8"/>
      <c r="J6" s="13"/>
      <c r="K6" s="13"/>
      <c r="L6" s="13"/>
      <c r="M6" s="13"/>
      <c r="N6" s="13"/>
      <c r="O6" s="13"/>
      <c r="P6" s="13"/>
      <c r="Q6" s="13"/>
    </row>
    <row r="7" spans="1:18" s="7" customFormat="1" ht="15.75" x14ac:dyDescent="0.25">
      <c r="A7" s="14" t="s">
        <v>1</v>
      </c>
      <c r="B7" s="15"/>
      <c r="C7" s="15"/>
      <c r="D7" s="15"/>
      <c r="E7" s="15"/>
      <c r="F7" s="15"/>
      <c r="G7" s="15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8" s="7" customFormat="1" ht="16.5" x14ac:dyDescent="0.3">
      <c r="A8" s="121" t="s">
        <v>2</v>
      </c>
      <c r="B8" s="122"/>
      <c r="C8" s="122"/>
      <c r="D8" s="123"/>
      <c r="E8" s="123"/>
      <c r="F8" s="123"/>
      <c r="G8" s="17"/>
      <c r="H8" s="116"/>
      <c r="I8" s="116"/>
      <c r="J8" s="116"/>
      <c r="K8" s="116"/>
      <c r="L8" s="116"/>
      <c r="M8" s="116"/>
      <c r="N8" s="117" t="s">
        <v>1</v>
      </c>
      <c r="O8" s="117"/>
      <c r="P8" s="117"/>
      <c r="Q8" s="18" t="s">
        <v>1</v>
      </c>
    </row>
    <row r="9" spans="1:18" s="7" customFormat="1" ht="16.5" x14ac:dyDescent="0.3">
      <c r="A9" s="121" t="s">
        <v>3</v>
      </c>
      <c r="B9" s="122"/>
      <c r="C9" s="122"/>
      <c r="D9" s="122"/>
      <c r="E9" s="122"/>
      <c r="F9" s="122"/>
      <c r="G9" s="124"/>
      <c r="H9" s="19"/>
      <c r="I9" s="19"/>
      <c r="J9" s="11"/>
      <c r="K9" s="11"/>
      <c r="L9" s="11"/>
      <c r="M9" s="11"/>
      <c r="N9" s="11"/>
      <c r="O9" s="11"/>
      <c r="P9" s="11"/>
      <c r="Q9" s="18" t="s">
        <v>1</v>
      </c>
    </row>
    <row r="10" spans="1:18" s="7" customFormat="1" ht="16.5" x14ac:dyDescent="0.3">
      <c r="A10" s="121" t="s">
        <v>4</v>
      </c>
      <c r="B10" s="122"/>
      <c r="C10" s="122"/>
      <c r="D10" s="122"/>
      <c r="E10" s="122"/>
      <c r="F10" s="122"/>
      <c r="G10" s="124"/>
      <c r="H10" s="19"/>
      <c r="I10" s="19"/>
      <c r="J10" s="11"/>
      <c r="K10" s="11"/>
      <c r="L10" s="20"/>
      <c r="M10" s="11"/>
      <c r="N10" s="11"/>
      <c r="O10" s="11"/>
      <c r="P10" s="11"/>
      <c r="Q10" s="18" t="s">
        <v>1</v>
      </c>
    </row>
    <row r="11" spans="1:18" s="7" customFormat="1" ht="16.5" x14ac:dyDescent="0.3">
      <c r="A11" s="21" t="s">
        <v>1</v>
      </c>
      <c r="B11" s="22"/>
      <c r="C11" s="22"/>
      <c r="D11" s="22"/>
      <c r="E11" s="22"/>
      <c r="F11" s="22"/>
      <c r="G11" s="22"/>
      <c r="H11" s="23"/>
      <c r="I11" s="18" t="s">
        <v>1</v>
      </c>
      <c r="J11" s="11"/>
      <c r="K11" s="11"/>
      <c r="L11" s="11"/>
      <c r="M11" s="24"/>
      <c r="N11" s="24"/>
      <c r="O11" s="24"/>
      <c r="P11" s="24"/>
      <c r="Q11" s="24"/>
    </row>
    <row r="12" spans="1:18" s="7" customFormat="1" ht="16.5" thickBot="1" x14ac:dyDescent="0.3">
      <c r="A12" s="119" t="s">
        <v>5</v>
      </c>
      <c r="B12" s="120"/>
      <c r="C12" s="120"/>
      <c r="D12" s="120"/>
      <c r="E12" s="120"/>
      <c r="F12" s="120"/>
      <c r="G12" s="120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1"/>
    </row>
    <row r="13" spans="1:18" s="7" customFormat="1" ht="32.25" thickBot="1" x14ac:dyDescent="0.25">
      <c r="A13" s="25" t="s">
        <v>6</v>
      </c>
      <c r="B13" s="26" t="s">
        <v>7</v>
      </c>
      <c r="C13" s="26" t="s">
        <v>8</v>
      </c>
      <c r="D13" s="27" t="s">
        <v>9</v>
      </c>
      <c r="E13" s="28" t="s">
        <v>10</v>
      </c>
      <c r="F13" s="29" t="s">
        <v>11</v>
      </c>
      <c r="G13" s="26" t="s">
        <v>12</v>
      </c>
    </row>
    <row r="14" spans="1:18" s="7" customFormat="1" ht="5.25" customHeight="1" x14ac:dyDescent="0.2">
      <c r="A14" s="80"/>
      <c r="B14" s="80"/>
      <c r="C14" s="80"/>
      <c r="D14" s="80"/>
      <c r="E14" s="81"/>
      <c r="F14" s="81"/>
      <c r="G14" s="80"/>
    </row>
    <row r="15" spans="1:18" s="7" customFormat="1" x14ac:dyDescent="0.2">
      <c r="A15" s="78">
        <v>1</v>
      </c>
      <c r="B15" s="79" t="s">
        <v>13</v>
      </c>
      <c r="C15" s="79"/>
      <c r="D15" s="79"/>
      <c r="E15" s="79"/>
      <c r="F15" s="79"/>
      <c r="G15" s="79"/>
    </row>
    <row r="16" spans="1:18" s="7" customFormat="1" ht="34.5" customHeight="1" x14ac:dyDescent="0.2">
      <c r="A16" s="35">
        <f>A15+0.01</f>
        <v>1.01</v>
      </c>
      <c r="B16" s="77" t="s">
        <v>14</v>
      </c>
      <c r="C16" s="62">
        <v>3</v>
      </c>
      <c r="D16" s="60" t="s">
        <v>15</v>
      </c>
      <c r="E16" s="109"/>
      <c r="F16" s="61">
        <f>ROUND(C16*E16,2)</f>
        <v>0</v>
      </c>
      <c r="G16" s="76"/>
    </row>
    <row r="17" spans="1:7" s="7" customFormat="1" ht="34.5" customHeight="1" x14ac:dyDescent="0.2">
      <c r="A17" s="35">
        <f>A16+0.01</f>
        <v>1.02</v>
      </c>
      <c r="B17" s="77" t="s">
        <v>16</v>
      </c>
      <c r="C17" s="62">
        <v>3</v>
      </c>
      <c r="D17" s="60" t="s">
        <v>15</v>
      </c>
      <c r="E17" s="109"/>
      <c r="F17" s="61">
        <f>ROUND(C17*E17,2)</f>
        <v>0</v>
      </c>
      <c r="G17" s="76"/>
    </row>
    <row r="18" spans="1:7" s="7" customFormat="1" ht="24" customHeight="1" x14ac:dyDescent="0.2">
      <c r="A18" s="35">
        <f t="shared" ref="A18:A27" si="0">A17+0.01</f>
        <v>1.03</v>
      </c>
      <c r="B18" s="77" t="s">
        <v>17</v>
      </c>
      <c r="C18" s="62">
        <v>130</v>
      </c>
      <c r="D18" s="60" t="s">
        <v>18</v>
      </c>
      <c r="E18" s="109"/>
      <c r="F18" s="61">
        <f t="shared" ref="F18:F20" si="1">ROUND(C18*E18,2)</f>
        <v>0</v>
      </c>
      <c r="G18" s="76"/>
    </row>
    <row r="19" spans="1:7" s="7" customFormat="1" ht="21.75" customHeight="1" x14ac:dyDescent="0.2">
      <c r="A19" s="35">
        <f t="shared" si="0"/>
        <v>1.04</v>
      </c>
      <c r="B19" s="77" t="s">
        <v>19</v>
      </c>
      <c r="C19" s="62">
        <v>30</v>
      </c>
      <c r="D19" s="60" t="s">
        <v>20</v>
      </c>
      <c r="E19" s="109"/>
      <c r="F19" s="61">
        <f t="shared" si="1"/>
        <v>0</v>
      </c>
      <c r="G19" s="76"/>
    </row>
    <row r="20" spans="1:7" s="7" customFormat="1" ht="21.75" customHeight="1" x14ac:dyDescent="0.2">
      <c r="A20" s="35">
        <f t="shared" si="0"/>
        <v>1.05</v>
      </c>
      <c r="B20" s="77" t="s">
        <v>21</v>
      </c>
      <c r="C20" s="62">
        <v>50</v>
      </c>
      <c r="D20" s="60" t="s">
        <v>18</v>
      </c>
      <c r="E20" s="109"/>
      <c r="F20" s="61">
        <f t="shared" si="1"/>
        <v>0</v>
      </c>
      <c r="G20" s="76"/>
    </row>
    <row r="21" spans="1:7" s="7" customFormat="1" ht="33.75" customHeight="1" x14ac:dyDescent="0.2">
      <c r="A21" s="35">
        <f t="shared" si="0"/>
        <v>1.06</v>
      </c>
      <c r="B21" s="82" t="s">
        <v>22</v>
      </c>
      <c r="C21" s="62">
        <v>130</v>
      </c>
      <c r="D21" s="60" t="s">
        <v>18</v>
      </c>
      <c r="E21" s="109"/>
      <c r="F21" s="61">
        <f>ROUND(C21*E21,2)</f>
        <v>0</v>
      </c>
      <c r="G21" s="76"/>
    </row>
    <row r="22" spans="1:7" s="7" customFormat="1" ht="36.75" customHeight="1" x14ac:dyDescent="0.2">
      <c r="A22" s="35">
        <f t="shared" si="0"/>
        <v>1.07</v>
      </c>
      <c r="B22" s="83" t="s">
        <v>23</v>
      </c>
      <c r="C22" s="62">
        <v>55</v>
      </c>
      <c r="D22" s="60" t="s">
        <v>18</v>
      </c>
      <c r="E22" s="109"/>
      <c r="F22" s="61">
        <f>ROUND(C22*E22,2)</f>
        <v>0</v>
      </c>
      <c r="G22" s="76"/>
    </row>
    <row r="23" spans="1:7" s="7" customFormat="1" ht="48" customHeight="1" x14ac:dyDescent="0.2">
      <c r="A23" s="35">
        <f t="shared" si="0"/>
        <v>1.08</v>
      </c>
      <c r="B23" s="84" t="s">
        <v>24</v>
      </c>
      <c r="C23" s="62">
        <v>10</v>
      </c>
      <c r="D23" s="60" t="s">
        <v>25</v>
      </c>
      <c r="E23" s="109"/>
      <c r="F23" s="61">
        <f>ROUND(C23*E23,2)</f>
        <v>0</v>
      </c>
      <c r="G23" s="76"/>
    </row>
    <row r="24" spans="1:7" s="7" customFormat="1" ht="33.75" customHeight="1" x14ac:dyDescent="0.2">
      <c r="A24" s="35">
        <f t="shared" si="0"/>
        <v>1.0900000000000001</v>
      </c>
      <c r="B24" s="85" t="s">
        <v>26</v>
      </c>
      <c r="C24" s="62">
        <v>150</v>
      </c>
      <c r="D24" s="60" t="s">
        <v>18</v>
      </c>
      <c r="E24" s="109"/>
      <c r="F24" s="61">
        <f t="shared" ref="F24:F27" si="2">ROUND(C24*E24,2)</f>
        <v>0</v>
      </c>
      <c r="G24" s="63"/>
    </row>
    <row r="25" spans="1:7" s="7" customFormat="1" ht="33.75" customHeight="1" x14ac:dyDescent="0.2">
      <c r="A25" s="35">
        <f t="shared" si="0"/>
        <v>1.1000000000000001</v>
      </c>
      <c r="B25" s="85" t="s">
        <v>27</v>
      </c>
      <c r="C25" s="62">
        <v>1</v>
      </c>
      <c r="D25" s="60" t="s">
        <v>28</v>
      </c>
      <c r="E25" s="109"/>
      <c r="F25" s="61">
        <f t="shared" si="2"/>
        <v>0</v>
      </c>
      <c r="G25" s="63"/>
    </row>
    <row r="26" spans="1:7" s="7" customFormat="1" ht="25.5" customHeight="1" x14ac:dyDescent="0.2">
      <c r="A26" s="35">
        <f t="shared" si="0"/>
        <v>1.1100000000000001</v>
      </c>
      <c r="B26" s="70" t="s">
        <v>29</v>
      </c>
      <c r="C26" s="62">
        <v>3</v>
      </c>
      <c r="D26" s="60" t="s">
        <v>30</v>
      </c>
      <c r="E26" s="109"/>
      <c r="F26" s="61">
        <f t="shared" si="2"/>
        <v>0</v>
      </c>
      <c r="G26" s="63"/>
    </row>
    <row r="27" spans="1:7" s="7" customFormat="1" ht="24" customHeight="1" x14ac:dyDescent="0.2">
      <c r="A27" s="35">
        <f t="shared" si="0"/>
        <v>1.1200000000000001</v>
      </c>
      <c r="B27" s="70" t="s">
        <v>31</v>
      </c>
      <c r="C27" s="62">
        <v>1</v>
      </c>
      <c r="D27" s="60" t="s">
        <v>28</v>
      </c>
      <c r="E27" s="109"/>
      <c r="F27" s="61">
        <f t="shared" si="2"/>
        <v>0</v>
      </c>
      <c r="G27" s="76"/>
    </row>
    <row r="28" spans="1:7" s="7" customFormat="1" x14ac:dyDescent="0.25">
      <c r="A28" s="71"/>
      <c r="B28" s="51" t="s">
        <v>32</v>
      </c>
      <c r="C28" s="72"/>
      <c r="D28" s="73"/>
      <c r="E28" s="74"/>
      <c r="F28" s="74"/>
      <c r="G28" s="75">
        <f>SUM(F16:F27)</f>
        <v>0</v>
      </c>
    </row>
    <row r="29" spans="1:7" s="7" customFormat="1" x14ac:dyDescent="0.25">
      <c r="A29" s="64"/>
      <c r="B29" s="65"/>
      <c r="C29" s="66"/>
      <c r="D29" s="67"/>
      <c r="E29" s="68"/>
      <c r="F29" s="68"/>
      <c r="G29" s="69"/>
    </row>
    <row r="30" spans="1:7" x14ac:dyDescent="0.25">
      <c r="A30" s="30"/>
      <c r="B30" s="34" t="s">
        <v>33</v>
      </c>
      <c r="C30" s="31"/>
      <c r="D30" s="32"/>
      <c r="E30" s="31"/>
      <c r="F30" s="31"/>
      <c r="G30" s="33">
        <f>G28</f>
        <v>0</v>
      </c>
    </row>
    <row r="31" spans="1:7" x14ac:dyDescent="0.25">
      <c r="A31" s="37"/>
      <c r="B31" s="7"/>
      <c r="C31" s="38"/>
      <c r="D31" s="39"/>
      <c r="E31" s="40"/>
      <c r="F31" s="41"/>
      <c r="G31" s="42"/>
    </row>
    <row r="32" spans="1:7" x14ac:dyDescent="0.25">
      <c r="A32" s="43"/>
      <c r="B32" s="44" t="s">
        <v>34</v>
      </c>
      <c r="C32" s="45"/>
      <c r="D32" s="46"/>
      <c r="E32" s="47"/>
      <c r="F32" s="45"/>
      <c r="G32" s="33"/>
    </row>
    <row r="33" spans="1:8" x14ac:dyDescent="0.25">
      <c r="A33" s="37"/>
      <c r="B33" s="7"/>
      <c r="C33" s="38"/>
      <c r="D33" s="39"/>
      <c r="E33" s="40"/>
      <c r="F33" s="41"/>
      <c r="G33" s="42"/>
    </row>
    <row r="34" spans="1:8" x14ac:dyDescent="0.25">
      <c r="A34" s="35">
        <v>1.1299999999999999</v>
      </c>
      <c r="B34" s="113" t="s">
        <v>35</v>
      </c>
      <c r="C34" s="114"/>
      <c r="D34" s="115"/>
      <c r="E34" s="48">
        <v>0.18</v>
      </c>
      <c r="F34" s="49"/>
      <c r="G34" s="36">
        <f>ROUND(E34*(SUM(G30)),2)</f>
        <v>0</v>
      </c>
    </row>
    <row r="35" spans="1:8" x14ac:dyDescent="0.25">
      <c r="A35" s="50"/>
      <c r="B35" s="51" t="s">
        <v>36</v>
      </c>
      <c r="C35" s="52"/>
      <c r="D35" s="53"/>
      <c r="E35" s="54"/>
      <c r="F35" s="52"/>
      <c r="G35" s="33">
        <f>SUM(G34:G34)</f>
        <v>0</v>
      </c>
    </row>
    <row r="36" spans="1:8" x14ac:dyDescent="0.25">
      <c r="A36" s="37"/>
      <c r="B36" s="7"/>
      <c r="C36" s="55"/>
      <c r="D36" s="39"/>
      <c r="E36" s="56"/>
      <c r="F36" s="57"/>
      <c r="G36" s="58"/>
    </row>
    <row r="37" spans="1:8" x14ac:dyDescent="0.25">
      <c r="A37" s="59"/>
      <c r="B37" s="44" t="s">
        <v>37</v>
      </c>
      <c r="C37" s="45"/>
      <c r="D37" s="46"/>
      <c r="E37" s="45"/>
      <c r="F37" s="45"/>
      <c r="G37" s="33">
        <f>G30+G35</f>
        <v>0</v>
      </c>
      <c r="H37" s="6"/>
    </row>
    <row r="38" spans="1:8" x14ac:dyDescent="0.25">
      <c r="A38" s="110"/>
      <c r="B38" s="110"/>
      <c r="C38" s="110"/>
      <c r="D38" s="110"/>
      <c r="E38" s="110"/>
      <c r="F38" s="110"/>
      <c r="G38" s="110"/>
    </row>
    <row r="39" spans="1:8" x14ac:dyDescent="0.25">
      <c r="A39" s="111"/>
      <c r="B39" s="111"/>
      <c r="C39" s="111"/>
      <c r="D39" s="111"/>
      <c r="E39" s="111"/>
      <c r="F39" s="111"/>
      <c r="G39" s="111"/>
    </row>
    <row r="40" spans="1:8" x14ac:dyDescent="0.25">
      <c r="A40" s="111"/>
      <c r="B40" s="111"/>
      <c r="C40" s="111"/>
      <c r="D40" s="111"/>
      <c r="E40" s="111"/>
      <c r="F40" s="111"/>
      <c r="G40" s="111"/>
    </row>
    <row r="41" spans="1:8" x14ac:dyDescent="0.25">
      <c r="A41" s="111"/>
      <c r="B41" s="111"/>
      <c r="C41" s="111"/>
      <c r="D41" s="111"/>
      <c r="E41" s="111"/>
      <c r="F41" s="111"/>
      <c r="G41" s="111"/>
    </row>
    <row r="42" spans="1:8" x14ac:dyDescent="0.25">
      <c r="A42" s="111"/>
      <c r="B42" s="111"/>
      <c r="C42" s="111"/>
      <c r="D42" s="111"/>
      <c r="E42" s="111"/>
      <c r="F42" s="111"/>
      <c r="G42" s="111"/>
    </row>
    <row r="43" spans="1:8" x14ac:dyDescent="0.25">
      <c r="A43" s="111"/>
      <c r="B43" s="111"/>
      <c r="C43" s="111"/>
      <c r="D43" s="111"/>
      <c r="E43" s="111"/>
      <c r="F43" s="111"/>
      <c r="G43" s="111"/>
    </row>
    <row r="44" spans="1:8" x14ac:dyDescent="0.25">
      <c r="A44" s="112"/>
      <c r="B44" s="112"/>
      <c r="C44" s="112"/>
      <c r="D44" s="112"/>
      <c r="E44" s="112"/>
      <c r="F44" s="112"/>
      <c r="G44" s="112"/>
    </row>
    <row r="45" spans="1:8" x14ac:dyDescent="0.25">
      <c r="A45" s="112"/>
      <c r="B45" s="112"/>
      <c r="C45" s="112"/>
      <c r="D45" s="112"/>
      <c r="E45" s="112"/>
      <c r="F45" s="112"/>
      <c r="G45" s="112"/>
    </row>
    <row r="46" spans="1:8" x14ac:dyDescent="0.25">
      <c r="A46" s="112"/>
      <c r="B46" s="112"/>
      <c r="C46" s="112"/>
      <c r="D46" s="112"/>
      <c r="E46" s="112"/>
      <c r="F46" s="112"/>
      <c r="G46" s="112"/>
    </row>
    <row r="47" spans="1:8" x14ac:dyDescent="0.25">
      <c r="A47" s="112"/>
      <c r="B47" s="112"/>
      <c r="C47" s="112"/>
      <c r="D47" s="112"/>
      <c r="E47" s="112"/>
      <c r="F47" s="112"/>
      <c r="G47" s="112"/>
    </row>
    <row r="48" spans="1:8" x14ac:dyDescent="0.25">
      <c r="A48" s="112"/>
      <c r="B48" s="112"/>
      <c r="C48" s="112"/>
      <c r="D48" s="112"/>
      <c r="E48" s="112"/>
      <c r="F48" s="112"/>
      <c r="G48" s="112"/>
    </row>
    <row r="49" spans="1:7" x14ac:dyDescent="0.25">
      <c r="A49" s="112"/>
      <c r="B49" s="112"/>
      <c r="C49" s="112"/>
      <c r="D49" s="112"/>
      <c r="E49" s="112"/>
      <c r="F49" s="112"/>
      <c r="G49" s="112"/>
    </row>
    <row r="50" spans="1:7" x14ac:dyDescent="0.25">
      <c r="A50" s="112"/>
      <c r="B50" s="112"/>
      <c r="C50" s="112"/>
      <c r="D50" s="112"/>
      <c r="E50" s="112"/>
      <c r="F50" s="112"/>
      <c r="G50" s="112"/>
    </row>
  </sheetData>
  <sheetProtection algorithmName="SHA-512" hashValue="LtdddYesgXQDcKMY5nQLM6ggNIA0FoJ6/WyyTcIZf6N9m1+VhpbK0ssNScbAKLSC6qof1l9ZjMLHp8d5BOaL5g==" saltValue="ntfopnoXou5h7hKzjbxIqA==" spinCount="100000" sheet="1" objects="1" scenarios="1" insertColumns="0" insertRows="0" deleteColumns="0" deleteRows="0" selectLockedCells="1"/>
  <mergeCells count="10">
    <mergeCell ref="B34:D34"/>
    <mergeCell ref="H8:M8"/>
    <mergeCell ref="N8:P8"/>
    <mergeCell ref="B2:C2"/>
    <mergeCell ref="A6:G6"/>
    <mergeCell ref="A8:C8"/>
    <mergeCell ref="D8:F8"/>
    <mergeCell ref="A12:G12"/>
    <mergeCell ref="A9:G9"/>
    <mergeCell ref="A10:G10"/>
  </mergeCells>
  <phoneticPr fontId="4" type="noConversion"/>
  <printOptions horizontalCentered="1"/>
  <pageMargins left="0.31496062992125984" right="0.31496062992125984" top="0.70866141732283472" bottom="0.74803149606299213" header="0.31496062992125984" footer="0.31496062992125984"/>
  <pageSetup scale="64" orientation="portrait" r:id="rId1"/>
  <headerFooter>
    <oddFooter>&amp;RPágina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05b54953-3c8d-4842-a3b9-4b22db9cbd38">Person</Owner>
    <lcf76f155ced4ddcb4097134ff3c332f xmlns="05b54953-3c8d-4842-a3b9-4b22db9cbd38">
      <Terms xmlns="http://schemas.microsoft.com/office/infopath/2007/PartnerControls"/>
    </lcf76f155ced4ddcb4097134ff3c332f>
    <TaxCatchAll xmlns="7c2dde16-be45-4d8b-ad45-405530d814ce" xsi:nil="true"/>
    <SharedWithUsers xmlns="7c2dde16-be45-4d8b-ad45-405530d814ce">
      <UserInfo>
        <DisplayName>Oscar E. Ozuna B.</DisplayName>
        <AccountId>13</AccountId>
        <AccountType/>
      </UserInfo>
      <UserInfo>
        <DisplayName>Rocio A. Altagracia A.</DisplayName>
        <AccountId>20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558F80037620469333F3C8F92B2314" ma:contentTypeVersion="19" ma:contentTypeDescription="Crear nuevo documento." ma:contentTypeScope="" ma:versionID="e7acfcdbedaaa744ee9b990c1be97a0b">
  <xsd:schema xmlns:xsd="http://www.w3.org/2001/XMLSchema" xmlns:xs="http://www.w3.org/2001/XMLSchema" xmlns:p="http://schemas.microsoft.com/office/2006/metadata/properties" xmlns:ns2="05b54953-3c8d-4842-a3b9-4b22db9cbd38" xmlns:ns3="7c2dde16-be45-4d8b-ad45-405530d814ce" targetNamespace="http://schemas.microsoft.com/office/2006/metadata/properties" ma:root="true" ma:fieldsID="70d6fdc17b0f25762421882bedae48f4" ns2:_="" ns3:_="">
    <xsd:import namespace="05b54953-3c8d-4842-a3b9-4b22db9cbd38"/>
    <xsd:import namespace="7c2dde16-be45-4d8b-ad45-405530d814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Owne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b54953-3c8d-4842-a3b9-4b22db9cb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Owner" ma:index="24" nillable="true" ma:displayName="Owner" ma:default="Person" ma:format="Dropdown" ma:internalName="Owner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dde16-be45-4d8b-ad45-405530d814c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31b08a9-ce65-45d4-8ffc-f2789fc70c99}" ma:internalName="TaxCatchAll" ma:showField="CatchAllData" ma:web="7c2dde16-be45-4d8b-ad45-405530d814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2549F8-9EB5-468E-BCC2-22261574B5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6DDA2A-C541-4C52-BE6C-839FE31267F0}">
  <ds:schemaRefs>
    <ds:schemaRef ds:uri="http://schemas.microsoft.com/office/2006/metadata/properties"/>
    <ds:schemaRef ds:uri="http://schemas.microsoft.com/office/infopath/2007/PartnerControls"/>
    <ds:schemaRef ds:uri="05b54953-3c8d-4842-a3b9-4b22db9cbd38"/>
    <ds:schemaRef ds:uri="7c2dde16-be45-4d8b-ad45-405530d814ce"/>
  </ds:schemaRefs>
</ds:datastoreItem>
</file>

<file path=customXml/itemProps3.xml><?xml version="1.0" encoding="utf-8"?>
<ds:datastoreItem xmlns:ds="http://schemas.openxmlformats.org/officeDocument/2006/customXml" ds:itemID="{7281D37F-6C6C-4A8E-A346-C11F6BCA8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b54953-3c8d-4842-a3b9-4b22db9cbd38"/>
    <ds:schemaRef ds:uri="7c2dde16-be45-4d8b-ad45-405530d81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de cant.</vt:lpstr>
      <vt:lpstr>'Listado de cant.'!Área_de_impresión</vt:lpstr>
      <vt:lpstr>'Listado de cant.'!Títulos_a_imprimir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Wilka L. Quiroz F.</dc:creator>
  <cp:keywords/>
  <dc:description/>
  <cp:lastModifiedBy>Angel M. Matos C.</cp:lastModifiedBy>
  <cp:revision/>
  <cp:lastPrinted>2024-11-15T15:33:26Z</cp:lastPrinted>
  <dcterms:created xsi:type="dcterms:W3CDTF">2022-06-22T19:33:58Z</dcterms:created>
  <dcterms:modified xsi:type="dcterms:W3CDTF">2024-11-15T15:34:09Z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0x01010006558F80037620469333F3C8F92B2314</vt:lpwstr>
  </property>
  <property fmtid="{D5CDD505-2E9C-101B-9397-08002B2CF9AE}" pid="3" name="MediaServiceImageTags">
    <vt:lpwstr/>
  </property>
</Properties>
</file>