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09"/>
  <workbookPr/>
  <mc:AlternateContent xmlns:mc="http://schemas.openxmlformats.org/markup-compatibility/2006">
    <mc:Choice Requires="x15">
      <x15ac:absPath xmlns:x15ac="http://schemas.microsoft.com/office/spreadsheetml/2010/11/ac" url="C:\Users\martjimenez\Desktop\2023\CM\CM-2023-214 CONTRATACIÓN SERVICIOS DE CATERING PARA CONCIERTOS QUE SERÁN REALIZADOS DENTRO DEL PROGRAMA “LA NAVIDAD NOS UNE”, DIRIGIDO A MIPYMES\Editables CM  214\Anexos\"/>
    </mc:Choice>
  </mc:AlternateContent>
  <xr:revisionPtr revIDLastSave="26" documentId="11_4216C75BEA75928DDD556D141C80B2D4B87E815E" xr6:coauthVersionLast="47" xr6:coauthVersionMax="47" xr10:uidLastSave="{CB1C64F1-5CE4-4072-B05F-CC881EABC774}"/>
  <bookViews>
    <workbookView xWindow="0" yWindow="0" windowWidth="28800" windowHeight="1200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5" l="1"/>
  <c r="L17" i="5"/>
  <c r="J14" i="5"/>
  <c r="K14" i="5"/>
  <c r="L14" i="5"/>
  <c r="M14" i="5"/>
  <c r="N14" i="5"/>
  <c r="J15" i="5"/>
  <c r="K15" i="5"/>
  <c r="L15" i="5"/>
  <c r="M15" i="5"/>
  <c r="N15" i="5"/>
  <c r="J16" i="5"/>
  <c r="K16" i="5"/>
  <c r="L16" i="5"/>
  <c r="M16" i="5"/>
  <c r="N16" i="5"/>
  <c r="M13" i="5"/>
  <c r="J13" i="5"/>
  <c r="L13" i="5" l="1"/>
  <c r="N13" i="5" s="1"/>
  <c r="K13" i="5"/>
  <c r="L20" i="5"/>
</calcChain>
</file>

<file path=xl/sharedStrings.xml><?xml version="1.0" encoding="utf-8"?>
<sst xmlns="http://schemas.openxmlformats.org/spreadsheetml/2006/main" count="35" uniqueCount="32">
  <si>
    <t>OFERTA ECONÓMICA</t>
  </si>
  <si>
    <t>SNCC.F.033-OFERTA ECONÓMICA</t>
  </si>
  <si>
    <t>Título del Proceso:</t>
  </si>
  <si>
    <t>CONTRATACIÓN DE SERVICIOS DE CATERING PARA “ENCUENTROS NAVIDEÑOS COMPARTIENDO BUENAS NUEVAS” EN EL DISTRITO NACIONAL, SAN JUAN DE LA MAGUANA, SANTIAGO Y SAN PEDRO DE MACORÍS, DIRIGIDO A MIPYMES</t>
  </si>
  <si>
    <t>No. Expediente:</t>
  </si>
  <si>
    <t>CM-2023-214</t>
  </si>
  <si>
    <t>Nombre del Oferente:</t>
  </si>
  <si>
    <t>RNC/Cédula:</t>
  </si>
  <si>
    <t>Fecha:</t>
  </si>
  <si>
    <t>RPE:</t>
  </si>
  <si>
    <t>Ítem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</si>
  <si>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</si>
  <si>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</si>
  <si>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</si>
  <si>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</si>
  <si>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</si>
  <si>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</si>
  <si>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</si>
  <si>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</si>
  <si>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</si>
  <si>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LOTE ÚNICO</t>
  </si>
  <si>
    <t>SERV. PARA 350 PERSONAS, BANDEJEADO TIPO BOCADILLOS. BEBIDAS: PONCHE NAVIDEÑO DE PISTACHO Y TRADICIONAL, JUGO NATURAL FRUIT PUNCH. SALADOS: MINI PASTELES EN HOJA, PINCHITOS DE CHICHARRON, CASABITOS, PASTELITOS DE POLLO Y QUESO POSTRES: GALLETAS DE JENGIBRE. INCLUIR DESECHABLES: SERVILLETAS CUADRADAS NAVIDEÑAS, VASOS DESECHABLES ROJOS Y VERDES (10 ONZ) Y VASOS DE 3 ONZ PARA EL PONCHE. REQUERIMOS ALQUILER DE NEVERITA (CON HIELO RECARGABLE A DEMANDA SEGÚN CANT. DE ASISTENTE), PALITA PARA SACAR EL HIELO, MANTELES RECTANGULAR STRETCH NEGRO, MESA PLÁSTICA RECTANGULAR 30 X 72 PULGADAS, BANDEJAS REDONDAS PARA LOS CAMAREROS. JARRA DE CRISTAL PONCHE. INCLUIR CAMAREROS PARA SERVIR Y BANDEJEAR. INCLUIR EN COTIZACIÓN SERVICIO DE TRASLADO Y VIÁTICOS DEL PERSONAL Y ELEMENTOS CONTRATADOS. 
*DISTRITO NACIONAL 13/12/2023, 03:00 P.M. (PUNTUAL), EDIFICIO SUPREMA CORTE DE JUSTICIA</t>
  </si>
  <si>
    <t>SERV.</t>
  </si>
  <si>
    <t>SERV. PARA 150 PERSONAS, BANDEJEADO TIPO BOCADILLOS. BEBIDAS: PONCHE NAVIDEÑO DE PISTACHO Y TRADICIONAL, JUGO NATURAL FRUIT PUNCH. SALADOS: MINI PASTELES EN HOJA, PINCHITOS DE CHICHARRON, CASABITOS, PASTELITOS DE POLLO Y QUESO POSTRES: GALLETAS DE JENGIBRE. INCLUIR DESECHABLES: SERVILLETAS CUADRADAS NAVIDEÑAS, VASOS DESECHABLES ROJOS Y VERDES (10 ONZ) Y VASOS DE 3 ONZ PARA EL PONCHE. REQUERIMOS ALQUILER DE NEVERITA (CON HIELO RECARGABLE A DEMANDA SEGÚN CANT. DE ASISTENTE), PALITA PARA SACAR EL HIELO,  MANTELES RECTANGULAR STRETCH NEGRO, MESA PLÁSTICA RECTANGULAR 30 X 72 PULGADAS, BANDEJAS REDONDAS PARA LOS CAMAREROS. JARRA DE CRISTAL PONCHE. INCLUIR CAMAREROS PARA SERVIR YBANDEJEAR. INCLUIR EN COTIZACIÓN SERVICIO DE TRASLADO Y VIÁTICOS DEL PERSONAL Y ELEMENTOS CONTRATADOS. 
*SAN JUAN DE LA MAGUANA 15/12/2023, 10:00 A.M. (PUNTUAL), AYUNTAMIENTO FRENTE A PALACIO DE JUSTICIA DE SAN JUAN DE LA MAGUANA</t>
  </si>
  <si>
    <t>SERV. PARA 200 PERSONAS, BANDEJEADO TIPO BOCADILLOS. BEBIDAS: PONCHE NAVIDEÑO DE PISTACHO Y TRADICIONAL, JUGO NATURAL FRUIT PUNCH. SALADOS: MINI PASTELES EN HOJA, PINCHITOS DE CHICHARRON, CASABITOS, PASTELITOS DE POLLO Y QUESO POSTRES: GALLETAS DE JENGIBRE. INCLUIR DESECHABLES: SERVILLETAS CUADRADAS NAVIDEÑAS, VASOS DESECHABLES ROJOS Y VERDES (10 ONZ) Y VASOS DE 3 ONZ PARA EL PONCHE. REQUERIMOS ALQUILER DE NEVERITA (CON HIELO RECARGABLE A DEMANDA SEGÚN CANT. DE ASISTENTE), PALITA PARA SACAR EL HIELO, MANTELES RECTANGULAR STRETCH NEGRO, MESA PLÁSTICA RECTANGULAR 30 X 72 PULGADAS, BANDEJAS REDONDAS PARA LOS CAMAREROS. JARRA DE CRISTAL PONCHE. INCLUIR CAMAREROS PARA SERVIR Y BANDEJEAR. INCLUIR EN COTIZACIÓN SERVICIO DE TRASLADO Y VIÁTICOS DEL PERSONAL Y ELEMENTOS CONTRATADOS.
*SANTIAGO DE LOS CABALLEROS 18/12/2023, 02:00 P.M. (PUNTUAL), PALACIO DE JUSTICIA DE SANTIAGO DE LOS CABALLEROS</t>
  </si>
  <si>
    <t>SERV. PARA 200 PERSONAS, BANDEJEADO QUE CONTENGAN TIPO BOCADILLOS. BEBIDAS: PONCHE NAVIDEÑO DE PISTACHO Y TRADICIONAL, JUGO NATURAL FRUIT PUNCH. SALADOS: MINI PASTELES EN HOJA, PINCHITOS DE CHICHARRON, CASABITOS, PASTELITOS DE POLLO Y QUESO POSTRES: GALLETAS DE JENGIBRE. INCLUIR DESECHABLES: SERVILLETAS CUADRADAS NAVIDEÑAS, VASOS DESECHABLES ROJOS Y VERDES (10 ONZ) Y VASOS DE 3 ONZ PARA EL PONCHE. REQUERIMOS ALQUILER DE NEVERITA (CON HIELO RECARGABLE A DEMANDA SEGÚN CANT. DE ASISTENTE), PALITA PARA SACAR EL HIELO, MANTELES RECTANGULAR STRETCH NEGRO, MESA PLÁSTICA RECTANGULAR 30 X 72 PULGADAS, BANDEJAS EDONDAS PARA LOS CAMAREROS. JARRA DE CRISTAL PONCHE. INCLUIR CAMAREROS PARA SERVIR Y BANDEJEAR. INCLUIR EN COTIZACIÓN SERVICIO DE TRASLADO Y VIÁTICOS DEL PERSONAL Y ELEMENTOS CONTRATADOS.
*SAN PEDRO DE MACORÍS 19/12/2023, 02:00 P.M. (PUNTUAL), PALACIO DE JUSTICIA DE SAN PEDRO DE MACORÍS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</si>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</sst>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name val="Times New Roman"/>
      <family val="1"/>
    </font>
    <font>
      <sz val="13"/>
      <color rgb="FF3B3838"/>
      <name val="Times New Roman"/>
      <family val="1"/>
    </font>
    <font>
      <b/>
      <sz val="13"/>
      <color rgb="FF000000"/>
      <name val="Times New Roman"/>
    </font>
    <font>
      <b/>
      <sz val="2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6" fillId="4" borderId="11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5" borderId="17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165" fontId="8" fillId="4" borderId="8" xfId="0" applyNumberFormat="1" applyFont="1" applyFill="1" applyBorder="1" applyAlignment="1">
      <alignment horizontal="center" vertical="center"/>
    </xf>
    <xf numFmtId="165" fontId="8" fillId="4" borderId="9" xfId="0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165" fontId="6" fillId="4" borderId="13" xfId="0" applyNumberFormat="1" applyFont="1" applyFill="1" applyBorder="1" applyAlignment="1">
      <alignment horizontal="center" vertical="center"/>
    </xf>
    <xf numFmtId="165" fontId="6" fillId="4" borderId="14" xfId="0" applyNumberFormat="1" applyFont="1" applyFill="1" applyBorder="1" applyAlignment="1">
      <alignment horizontal="center" vertical="center"/>
    </xf>
    <xf numFmtId="165" fontId="6" fillId="4" borderId="15" xfId="0" applyNumberFormat="1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/>
    </xf>
    <xf numFmtId="0" fontId="8" fillId="2" borderId="21" xfId="0" applyFont="1" applyFill="1" applyBorder="1" applyAlignment="1" applyProtection="1">
      <alignment wrapText="1"/>
      <protection locked="0"/>
    </xf>
    <xf numFmtId="0" fontId="10" fillId="4" borderId="21" xfId="0" applyFont="1" applyFill="1" applyBorder="1" applyAlignment="1">
      <alignment horizontal="center" vertical="center" wrapText="1"/>
    </xf>
    <xf numFmtId="165" fontId="8" fillId="2" borderId="21" xfId="0" applyNumberFormat="1" applyFont="1" applyFill="1" applyBorder="1" applyAlignment="1" applyProtection="1">
      <alignment vertical="center"/>
      <protection locked="0"/>
    </xf>
    <xf numFmtId="9" fontId="8" fillId="2" borderId="21" xfId="0" applyNumberFormat="1" applyFont="1" applyFill="1" applyBorder="1" applyAlignment="1" applyProtection="1">
      <alignment horizontal="center" vertical="center"/>
      <protection locked="0"/>
    </xf>
    <xf numFmtId="165" fontId="8" fillId="4" borderId="21" xfId="0" applyNumberFormat="1" applyFont="1" applyFill="1" applyBorder="1" applyAlignment="1">
      <alignment vertical="center"/>
    </xf>
    <xf numFmtId="0" fontId="6" fillId="4" borderId="22" xfId="0" applyFont="1" applyFill="1" applyBorder="1" applyAlignment="1">
      <alignment horizontal="right" vertical="center"/>
    </xf>
    <xf numFmtId="0" fontId="6" fillId="4" borderId="20" xfId="0" applyFont="1" applyFill="1" applyBorder="1" applyAlignment="1">
      <alignment horizontal="right" vertical="center"/>
    </xf>
    <xf numFmtId="0" fontId="6" fillId="4" borderId="20" xfId="0" applyFont="1" applyFill="1" applyBorder="1" applyAlignment="1">
      <alignment horizontal="right" vertical="center"/>
    </xf>
    <xf numFmtId="165" fontId="8" fillId="4" borderId="20" xfId="0" applyNumberFormat="1" applyFont="1" applyFill="1" applyBorder="1" applyAlignment="1">
      <alignment horizontal="center" vertical="center"/>
    </xf>
    <xf numFmtId="165" fontId="8" fillId="4" borderId="23" xfId="0" applyNumberFormat="1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8" fillId="2" borderId="25" xfId="0" applyFont="1" applyFill="1" applyBorder="1" applyAlignment="1" applyProtection="1">
      <alignment wrapText="1"/>
      <protection locked="0"/>
    </xf>
    <xf numFmtId="0" fontId="8" fillId="4" borderId="25" xfId="0" applyFont="1" applyFill="1" applyBorder="1" applyAlignment="1">
      <alignment horizontal="center" vertical="center"/>
    </xf>
    <xf numFmtId="0" fontId="10" fillId="4" borderId="25" xfId="0" applyFont="1" applyFill="1" applyBorder="1" applyAlignment="1">
      <alignment horizontal="center" vertical="center" wrapText="1"/>
    </xf>
    <xf numFmtId="165" fontId="8" fillId="2" borderId="25" xfId="0" applyNumberFormat="1" applyFont="1" applyFill="1" applyBorder="1" applyAlignment="1" applyProtection="1">
      <alignment vertical="center"/>
      <protection locked="0"/>
    </xf>
    <xf numFmtId="9" fontId="8" fillId="2" borderId="25" xfId="0" applyNumberFormat="1" applyFont="1" applyFill="1" applyBorder="1" applyAlignment="1" applyProtection="1">
      <alignment horizontal="center" vertical="center"/>
      <protection locked="0"/>
    </xf>
    <xf numFmtId="165" fontId="8" fillId="4" borderId="25" xfId="0" applyNumberFormat="1" applyFont="1" applyFill="1" applyBorder="1" applyAlignment="1">
      <alignment vertical="center"/>
    </xf>
    <xf numFmtId="165" fontId="8" fillId="4" borderId="26" xfId="0" applyNumberFormat="1" applyFont="1" applyFill="1" applyBorder="1" applyAlignment="1">
      <alignment vertical="center"/>
    </xf>
    <xf numFmtId="0" fontId="8" fillId="4" borderId="27" xfId="0" applyFont="1" applyFill="1" applyBorder="1" applyAlignment="1">
      <alignment horizontal="center" vertical="center"/>
    </xf>
    <xf numFmtId="165" fontId="8" fillId="4" borderId="28" xfId="0" applyNumberFormat="1" applyFont="1" applyFill="1" applyBorder="1" applyAlignment="1">
      <alignment vertical="center"/>
    </xf>
    <xf numFmtId="0" fontId="8" fillId="4" borderId="29" xfId="0" applyFont="1" applyFill="1" applyBorder="1" applyAlignment="1">
      <alignment horizontal="center" vertical="center"/>
    </xf>
    <xf numFmtId="0" fontId="8" fillId="2" borderId="30" xfId="0" applyFont="1" applyFill="1" applyBorder="1" applyAlignment="1" applyProtection="1">
      <alignment wrapText="1"/>
      <protection locked="0"/>
    </xf>
    <xf numFmtId="0" fontId="8" fillId="4" borderId="30" xfId="0" applyFont="1" applyFill="1" applyBorder="1" applyAlignment="1">
      <alignment horizontal="center" vertical="center"/>
    </xf>
    <xf numFmtId="0" fontId="10" fillId="4" borderId="30" xfId="0" applyFont="1" applyFill="1" applyBorder="1" applyAlignment="1">
      <alignment horizontal="center" vertical="center" wrapText="1"/>
    </xf>
    <xf numFmtId="165" fontId="8" fillId="2" borderId="30" xfId="0" applyNumberFormat="1" applyFont="1" applyFill="1" applyBorder="1" applyAlignment="1" applyProtection="1">
      <alignment vertical="center"/>
      <protection locked="0"/>
    </xf>
    <xf numFmtId="9" fontId="8" fillId="2" borderId="30" xfId="0" applyNumberFormat="1" applyFont="1" applyFill="1" applyBorder="1" applyAlignment="1" applyProtection="1">
      <alignment horizontal="center" vertical="center"/>
      <protection locked="0"/>
    </xf>
    <xf numFmtId="165" fontId="8" fillId="4" borderId="30" xfId="0" applyNumberFormat="1" applyFont="1" applyFill="1" applyBorder="1" applyAlignment="1">
      <alignment vertical="center"/>
    </xf>
    <xf numFmtId="165" fontId="8" fillId="4" borderId="31" xfId="0" applyNumberFormat="1" applyFont="1" applyFill="1" applyBorder="1" applyAlignment="1">
      <alignment vertical="center"/>
    </xf>
    <xf numFmtId="0" fontId="11" fillId="4" borderId="25" xfId="0" applyFont="1" applyFill="1" applyBorder="1" applyAlignment="1">
      <alignment horizontal="left" vertical="center" wrapText="1"/>
    </xf>
    <xf numFmtId="0" fontId="7" fillId="4" borderId="25" xfId="0" applyFont="1" applyFill="1" applyBorder="1" applyAlignment="1">
      <alignment horizontal="left" vertical="center" wrapText="1"/>
    </xf>
    <xf numFmtId="0" fontId="11" fillId="4" borderId="21" xfId="0" applyFont="1" applyFill="1" applyBorder="1" applyAlignment="1">
      <alignment horizontal="left" vertical="center" wrapText="1"/>
    </xf>
    <xf numFmtId="0" fontId="12" fillId="0" borderId="32" xfId="0" applyFont="1" applyBorder="1" applyAlignment="1">
      <alignment horizontal="center" vertical="center" wrapText="1"/>
    </xf>
    <xf numFmtId="0" fontId="11" fillId="4" borderId="33" xfId="0" applyFont="1" applyFill="1" applyBorder="1" applyAlignment="1">
      <alignment horizontal="left" vertical="center" wrapText="1"/>
    </xf>
    <xf numFmtId="0" fontId="11" fillId="4" borderId="34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6" xfId="0" applyFont="1" applyFill="1" applyBorder="1" applyAlignment="1">
      <alignment horizontal="left" vertical="center" wrapText="1"/>
    </xf>
    <xf numFmtId="0" fontId="11" fillId="4" borderId="37" xfId="0" applyFont="1" applyFill="1" applyBorder="1" applyAlignment="1">
      <alignment horizontal="left" vertical="center" wrapText="1"/>
    </xf>
    <xf numFmtId="0" fontId="11" fillId="4" borderId="38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136526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7"/>
  <sheetViews>
    <sheetView tabSelected="1" view="pageBreakPreview" zoomScale="70" zoomScaleNormal="30" zoomScaleSheetLayoutView="70" workbookViewId="0">
      <selection activeCell="B14" sqref="B14:D14"/>
    </sheetView>
  </sheetViews>
  <sheetFormatPr defaultColWidth="11.42578125" defaultRowHeight="15"/>
  <cols>
    <col min="1" max="1" width="12.8554687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8.140625" customWidth="1"/>
    <col min="7" max="7" width="14" customWidth="1"/>
    <col min="8" max="8" width="25.7109375" customWidth="1"/>
    <col min="9" max="9" width="16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ht="30.7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ht="18.75" customHeight="1">
      <c r="A4" s="28" t="s">
        <v>1</v>
      </c>
      <c r="B4" s="28"/>
      <c r="C4" s="28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76.5" customHeight="1">
      <c r="A6" s="24" t="s">
        <v>2</v>
      </c>
      <c r="B6" s="25"/>
      <c r="C6" s="19" t="s">
        <v>3</v>
      </c>
      <c r="D6" s="20"/>
      <c r="E6" s="20"/>
      <c r="F6" s="20"/>
      <c r="G6" s="20"/>
      <c r="H6" s="21"/>
      <c r="I6" s="25" t="s">
        <v>4</v>
      </c>
      <c r="J6" s="25"/>
      <c r="K6" s="4"/>
      <c r="L6" s="29" t="s">
        <v>5</v>
      </c>
      <c r="M6" s="29"/>
      <c r="N6" s="30"/>
    </row>
    <row r="7" spans="1:14" ht="45" customHeight="1">
      <c r="A7" s="27" t="s">
        <v>6</v>
      </c>
      <c r="B7" s="26"/>
      <c r="C7" s="22"/>
      <c r="D7" s="22"/>
      <c r="E7" s="22"/>
      <c r="F7" s="22"/>
      <c r="G7" s="22"/>
      <c r="H7" s="22"/>
      <c r="I7" s="26" t="s">
        <v>7</v>
      </c>
      <c r="J7" s="26"/>
      <c r="K7" s="5"/>
      <c r="L7" s="31"/>
      <c r="M7" s="31"/>
      <c r="N7" s="32"/>
    </row>
    <row r="8" spans="1:14" ht="45" customHeight="1">
      <c r="A8" s="16" t="s">
        <v>8</v>
      </c>
      <c r="B8" s="17"/>
      <c r="C8" s="23"/>
      <c r="D8" s="23"/>
      <c r="E8" s="23"/>
      <c r="F8" s="23"/>
      <c r="G8" s="23"/>
      <c r="H8" s="23"/>
      <c r="I8" s="17" t="s">
        <v>9</v>
      </c>
      <c r="J8" s="17"/>
      <c r="K8" s="6"/>
      <c r="L8" s="23"/>
      <c r="M8" s="23"/>
      <c r="N8" s="33"/>
    </row>
    <row r="9" spans="1:14" ht="6" customHeight="1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83.25" customHeight="1">
      <c r="A10" s="9" t="s">
        <v>10</v>
      </c>
      <c r="B10" s="15" t="s">
        <v>11</v>
      </c>
      <c r="C10" s="15"/>
      <c r="D10" s="15"/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/>
      <c r="L10" s="10" t="s">
        <v>18</v>
      </c>
      <c r="M10" s="10"/>
      <c r="N10" s="11" t="s">
        <v>19</v>
      </c>
    </row>
    <row r="11" spans="1:14" ht="6" customHeight="1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</row>
    <row r="12" spans="1:14" ht="31.5" customHeight="1">
      <c r="A12" s="93" t="s">
        <v>20</v>
      </c>
      <c r="B12" s="93"/>
      <c r="C12" s="93"/>
      <c r="D12" s="93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1:14" ht="249.75" customHeight="1">
      <c r="A13" s="72">
        <v>1</v>
      </c>
      <c r="B13" s="90" t="s">
        <v>21</v>
      </c>
      <c r="C13" s="91"/>
      <c r="D13" s="91"/>
      <c r="E13" s="73"/>
      <c r="F13" s="74" t="s">
        <v>22</v>
      </c>
      <c r="G13" s="75">
        <v>1</v>
      </c>
      <c r="H13" s="76"/>
      <c r="I13" s="77">
        <v>0.18</v>
      </c>
      <c r="J13" s="78">
        <f>H13*I13</f>
        <v>0</v>
      </c>
      <c r="K13" s="78">
        <f>G13*J13</f>
        <v>0</v>
      </c>
      <c r="L13" s="78">
        <f>H13+J13</f>
        <v>0</v>
      </c>
      <c r="M13" s="78">
        <f>G13*H13</f>
        <v>0</v>
      </c>
      <c r="N13" s="79">
        <f>G13*L13</f>
        <v>0</v>
      </c>
    </row>
    <row r="14" spans="1:14" ht="249.75" customHeight="1">
      <c r="A14" s="80">
        <v>2</v>
      </c>
      <c r="B14" s="92" t="s">
        <v>23</v>
      </c>
      <c r="C14" s="92"/>
      <c r="D14" s="92"/>
      <c r="E14" s="62"/>
      <c r="F14" s="61" t="s">
        <v>22</v>
      </c>
      <c r="G14" s="63">
        <v>1</v>
      </c>
      <c r="H14" s="64"/>
      <c r="I14" s="65">
        <v>0.18</v>
      </c>
      <c r="J14" s="66">
        <f t="shared" ref="J14:J16" si="0">H14*I14</f>
        <v>0</v>
      </c>
      <c r="K14" s="66">
        <f t="shared" ref="K14:K16" si="1">G14*J14</f>
        <v>0</v>
      </c>
      <c r="L14" s="66">
        <f t="shared" ref="L14:L16" si="2">H14+J14</f>
        <v>0</v>
      </c>
      <c r="M14" s="66">
        <f t="shared" ref="M14:M16" si="3">G14*H14</f>
        <v>0</v>
      </c>
      <c r="N14" s="81">
        <f t="shared" ref="N14:N16" si="4">G14*L14</f>
        <v>0</v>
      </c>
    </row>
    <row r="15" spans="1:14" ht="249.75" customHeight="1">
      <c r="A15" s="80">
        <v>3</v>
      </c>
      <c r="B15" s="97" t="s">
        <v>24</v>
      </c>
      <c r="C15" s="98"/>
      <c r="D15" s="99"/>
      <c r="E15" s="62"/>
      <c r="F15" s="61" t="s">
        <v>22</v>
      </c>
      <c r="G15" s="63">
        <v>1</v>
      </c>
      <c r="H15" s="64"/>
      <c r="I15" s="65">
        <v>0.18</v>
      </c>
      <c r="J15" s="66">
        <f t="shared" si="0"/>
        <v>0</v>
      </c>
      <c r="K15" s="66">
        <f t="shared" si="1"/>
        <v>0</v>
      </c>
      <c r="L15" s="66">
        <f t="shared" si="2"/>
        <v>0</v>
      </c>
      <c r="M15" s="66">
        <f t="shared" si="3"/>
        <v>0</v>
      </c>
      <c r="N15" s="81">
        <f t="shared" si="4"/>
        <v>0</v>
      </c>
    </row>
    <row r="16" spans="1:14" ht="249.75" customHeight="1">
      <c r="A16" s="82">
        <v>4</v>
      </c>
      <c r="B16" s="94" t="s">
        <v>25</v>
      </c>
      <c r="C16" s="95"/>
      <c r="D16" s="96"/>
      <c r="E16" s="83"/>
      <c r="F16" s="84" t="s">
        <v>22</v>
      </c>
      <c r="G16" s="85">
        <v>1</v>
      </c>
      <c r="H16" s="86"/>
      <c r="I16" s="87">
        <v>0.18</v>
      </c>
      <c r="J16" s="88">
        <f t="shared" si="0"/>
        <v>0</v>
      </c>
      <c r="K16" s="88">
        <f t="shared" si="1"/>
        <v>0</v>
      </c>
      <c r="L16" s="88">
        <f t="shared" si="2"/>
        <v>0</v>
      </c>
      <c r="M16" s="88">
        <f t="shared" si="3"/>
        <v>0</v>
      </c>
      <c r="N16" s="89">
        <f t="shared" si="4"/>
        <v>0</v>
      </c>
    </row>
    <row r="17" spans="1:14" ht="27.75" customHeight="1">
      <c r="A17" s="67" t="s">
        <v>26</v>
      </c>
      <c r="B17" s="68"/>
      <c r="C17" s="68"/>
      <c r="D17" s="68"/>
      <c r="E17" s="68"/>
      <c r="F17" s="68"/>
      <c r="G17" s="68"/>
      <c r="H17" s="68"/>
      <c r="I17" s="68"/>
      <c r="J17" s="68"/>
      <c r="K17" s="69"/>
      <c r="L17" s="70">
        <f>SUM(M13:M16)</f>
        <v>0</v>
      </c>
      <c r="M17" s="70"/>
      <c r="N17" s="71"/>
    </row>
    <row r="18" spans="1:14" ht="27.75" customHeight="1">
      <c r="A18" s="52" t="s">
        <v>27</v>
      </c>
      <c r="B18" s="53"/>
      <c r="C18" s="53"/>
      <c r="D18" s="53"/>
      <c r="E18" s="53"/>
      <c r="F18" s="53"/>
      <c r="G18" s="53"/>
      <c r="H18" s="53"/>
      <c r="I18" s="53"/>
      <c r="J18" s="53"/>
      <c r="K18" s="12"/>
      <c r="L18" s="50">
        <f>SUM(K13:K16)</f>
        <v>0</v>
      </c>
      <c r="M18" s="50"/>
      <c r="N18" s="51"/>
    </row>
    <row r="19" spans="1:14" ht="6" customHeight="1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</row>
    <row r="20" spans="1:14" s="2" customFormat="1" ht="69" customHeight="1">
      <c r="A20" s="42" t="s">
        <v>28</v>
      </c>
      <c r="B20" s="43"/>
      <c r="C20" s="43"/>
      <c r="D20" s="43"/>
      <c r="E20" s="41"/>
      <c r="F20" s="41"/>
      <c r="G20" s="41"/>
      <c r="H20" s="41"/>
      <c r="I20" s="59" t="s">
        <v>29</v>
      </c>
      <c r="J20" s="60"/>
      <c r="K20" s="13"/>
      <c r="L20" s="56">
        <f>L17+L18</f>
        <v>0</v>
      </c>
      <c r="M20" s="57"/>
      <c r="N20" s="58"/>
    </row>
    <row r="21" spans="1:14" ht="6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</row>
    <row r="22" spans="1:14" ht="6" customHeight="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</row>
    <row r="23" spans="1:14" ht="15" customHeight="1">
      <c r="A23" s="44" t="s">
        <v>30</v>
      </c>
      <c r="B23" s="45"/>
      <c r="C23" s="45"/>
      <c r="D23" s="45"/>
      <c r="E23" s="45"/>
      <c r="F23" s="45"/>
      <c r="G23" s="45"/>
      <c r="H23" s="45"/>
      <c r="I23" s="34" t="s">
        <v>31</v>
      </c>
      <c r="J23" s="34"/>
      <c r="K23" s="34"/>
      <c r="L23" s="34"/>
      <c r="M23" s="34"/>
      <c r="N23" s="35"/>
    </row>
    <row r="24" spans="1:14" ht="15" customHeight="1">
      <c r="A24" s="46"/>
      <c r="B24" s="47"/>
      <c r="C24" s="47"/>
      <c r="D24" s="47"/>
      <c r="E24" s="47"/>
      <c r="F24" s="47"/>
      <c r="G24" s="47"/>
      <c r="H24" s="47"/>
      <c r="I24" s="36"/>
      <c r="J24" s="36"/>
      <c r="K24" s="36"/>
      <c r="L24" s="36"/>
      <c r="M24" s="36"/>
      <c r="N24" s="37"/>
    </row>
    <row r="25" spans="1:14" ht="15" customHeight="1">
      <c r="A25" s="46"/>
      <c r="B25" s="47"/>
      <c r="C25" s="47"/>
      <c r="D25" s="47"/>
      <c r="E25" s="47"/>
      <c r="F25" s="47"/>
      <c r="G25" s="47"/>
      <c r="H25" s="47"/>
      <c r="I25" s="36"/>
      <c r="J25" s="36"/>
      <c r="K25" s="36"/>
      <c r="L25" s="36"/>
      <c r="M25" s="36"/>
      <c r="N25" s="37"/>
    </row>
    <row r="26" spans="1:14" ht="15" customHeight="1">
      <c r="A26" s="46"/>
      <c r="B26" s="47"/>
      <c r="C26" s="47"/>
      <c r="D26" s="47"/>
      <c r="E26" s="47"/>
      <c r="F26" s="47"/>
      <c r="G26" s="47"/>
      <c r="H26" s="47"/>
      <c r="I26" s="36"/>
      <c r="J26" s="36"/>
      <c r="K26" s="36"/>
      <c r="L26" s="36"/>
      <c r="M26" s="36"/>
      <c r="N26" s="37"/>
    </row>
    <row r="27" spans="1:14" ht="15" customHeight="1">
      <c r="A27" s="48"/>
      <c r="B27" s="49"/>
      <c r="C27" s="49"/>
      <c r="D27" s="49"/>
      <c r="E27" s="49"/>
      <c r="F27" s="49"/>
      <c r="G27" s="49"/>
      <c r="H27" s="49"/>
      <c r="I27" s="38"/>
      <c r="J27" s="38"/>
      <c r="K27" s="38"/>
      <c r="L27" s="38"/>
      <c r="M27" s="38"/>
      <c r="N27" s="39"/>
    </row>
  </sheetData>
  <mergeCells count="34">
    <mergeCell ref="B14:D14"/>
    <mergeCell ref="A12:D12"/>
    <mergeCell ref="L8:N8"/>
    <mergeCell ref="I23:N27"/>
    <mergeCell ref="A11:N11"/>
    <mergeCell ref="B13:D13"/>
    <mergeCell ref="E20:H20"/>
    <mergeCell ref="A20:D20"/>
    <mergeCell ref="A23:H27"/>
    <mergeCell ref="L18:N18"/>
    <mergeCell ref="L17:N17"/>
    <mergeCell ref="A17:J17"/>
    <mergeCell ref="A18:J18"/>
    <mergeCell ref="A19:N19"/>
    <mergeCell ref="A21:N21"/>
    <mergeCell ref="A22:N22"/>
    <mergeCell ref="L20:N20"/>
    <mergeCell ref="I20:J20"/>
    <mergeCell ref="B15:D15"/>
    <mergeCell ref="B16:D16"/>
    <mergeCell ref="B10:D10"/>
    <mergeCell ref="A8:B8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L6:N6"/>
    <mergeCell ref="L7:N7"/>
  </mergeCells>
  <dataValidations count="1">
    <dataValidation type="decimal" allowBlank="1" showInputMessage="1" showErrorMessage="1" errorTitle="ALERTA" error="EN ESTA CELDA SOLO ES PERMITIDO DÍGITOS NUMÉRICOS" sqref="H13:I16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1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0" ma:contentTypeDescription="Create a new document." ma:contentTypeScope="" ma:versionID="ceb8459c7e5c33db69e4014c723d6365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a17e356f06f71695c2504c7c8562fc8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/>
</file>

<file path=customXml/itemProps2.xml><?xml version="1.0" encoding="utf-8"?>
<ds:datastoreItem xmlns:ds="http://schemas.openxmlformats.org/officeDocument/2006/customXml" ds:itemID="{2C780DF9-AA66-4602-83E9-1949E52B934E}"/>
</file>

<file path=customXml/itemProps3.xml><?xml version="1.0" encoding="utf-8"?>
<ds:datastoreItem xmlns:ds="http://schemas.openxmlformats.org/officeDocument/2006/customXml" ds:itemID="{B66A21B5-3A0A-4B42-81EA-FE78D709D1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2023-12-01T20:15:25Z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