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atos\Desktop\Procesos\CSM-2022-120 ADQUISICIÓN MATERIALES DE ELECTRICIDAD - 2DO PEDIDO\Editables\Anexos\"/>
    </mc:Choice>
  </mc:AlternateContent>
  <bookViews>
    <workbookView xWindow="0" yWindow="0" windowWidth="20430" windowHeight="7590"/>
  </bookViews>
  <sheets>
    <sheet name="Landscape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5" l="1"/>
  <c r="K28" i="5"/>
  <c r="K49" i="5"/>
  <c r="K12" i="5"/>
  <c r="I41" i="5"/>
  <c r="J41" i="5" s="1"/>
  <c r="I40" i="5"/>
  <c r="J40" i="5" s="1"/>
  <c r="I39" i="5"/>
  <c r="J39" i="5" s="1"/>
  <c r="I38" i="5"/>
  <c r="J38" i="5" s="1"/>
  <c r="K38" i="5" s="1"/>
  <c r="I37" i="5"/>
  <c r="J37" i="5" s="1"/>
  <c r="I36" i="5"/>
  <c r="J36" i="5" s="1"/>
  <c r="I35" i="5"/>
  <c r="J35" i="5" s="1"/>
  <c r="I34" i="5"/>
  <c r="J34" i="5" s="1"/>
  <c r="K34" i="5" s="1"/>
  <c r="I33" i="5"/>
  <c r="J33" i="5" s="1"/>
  <c r="K33" i="5" s="1"/>
  <c r="I32" i="5"/>
  <c r="J32" i="5" s="1"/>
  <c r="I31" i="5"/>
  <c r="J31" i="5" s="1"/>
  <c r="I30" i="5"/>
  <c r="J30" i="5" s="1"/>
  <c r="K30" i="5" s="1"/>
  <c r="I29" i="5"/>
  <c r="J29" i="5" s="1"/>
  <c r="I28" i="5"/>
  <c r="J28" i="5" s="1"/>
  <c r="I27" i="5"/>
  <c r="J27" i="5" s="1"/>
  <c r="I26" i="5"/>
  <c r="J26" i="5" s="1"/>
  <c r="K26" i="5" s="1"/>
  <c r="I25" i="5"/>
  <c r="J25" i="5" s="1"/>
  <c r="I24" i="5"/>
  <c r="J24" i="5" s="1"/>
  <c r="I23" i="5"/>
  <c r="J23" i="5" s="1"/>
  <c r="I22" i="5"/>
  <c r="J22" i="5" s="1"/>
  <c r="K22" i="5" s="1"/>
  <c r="I21" i="5"/>
  <c r="J21" i="5" s="1"/>
  <c r="K21" i="5" s="1"/>
  <c r="I20" i="5"/>
  <c r="J20" i="5" s="1"/>
  <c r="I19" i="5"/>
  <c r="J19" i="5" s="1"/>
  <c r="I18" i="5"/>
  <c r="J18" i="5" s="1"/>
  <c r="K18" i="5" s="1"/>
  <c r="I17" i="5"/>
  <c r="J17" i="5" s="1"/>
  <c r="I16" i="5"/>
  <c r="J16" i="5" s="1"/>
  <c r="I15" i="5"/>
  <c r="J15" i="5" s="1"/>
  <c r="I14" i="5"/>
  <c r="J14" i="5" s="1"/>
  <c r="K14" i="5" s="1"/>
  <c r="I13" i="5"/>
  <c r="J13" i="5" s="1"/>
  <c r="I12" i="5"/>
  <c r="J12" i="5" s="1"/>
  <c r="I59" i="5"/>
  <c r="J59" i="5" s="1"/>
  <c r="I58" i="5"/>
  <c r="J58" i="5" s="1"/>
  <c r="I57" i="5"/>
  <c r="J57" i="5" s="1"/>
  <c r="K57" i="5" s="1"/>
  <c r="I56" i="5"/>
  <c r="J56" i="5" s="1"/>
  <c r="I55" i="5"/>
  <c r="J55" i="5" s="1"/>
  <c r="I54" i="5"/>
  <c r="J54" i="5" s="1"/>
  <c r="K54" i="5" s="1"/>
  <c r="I53" i="5"/>
  <c r="J53" i="5" s="1"/>
  <c r="I52" i="5"/>
  <c r="J52" i="5" s="1"/>
  <c r="I51" i="5"/>
  <c r="J51" i="5" s="1"/>
  <c r="I50" i="5"/>
  <c r="J50" i="5" s="1"/>
  <c r="K50" i="5" s="1"/>
  <c r="I49" i="5"/>
  <c r="J49" i="5" s="1"/>
  <c r="I48" i="5"/>
  <c r="J48" i="5" s="1"/>
  <c r="I47" i="5"/>
  <c r="J47" i="5" s="1"/>
  <c r="I46" i="5"/>
  <c r="J46" i="5" s="1"/>
  <c r="K46" i="5" s="1"/>
  <c r="I45" i="5"/>
  <c r="J45" i="5" s="1"/>
  <c r="K45" i="5" s="1"/>
  <c r="I44" i="5"/>
  <c r="J44" i="5" s="1"/>
  <c r="I43" i="5"/>
  <c r="J43" i="5" s="1"/>
  <c r="I42" i="5"/>
  <c r="J42" i="5" s="1"/>
  <c r="K42" i="5" s="1"/>
  <c r="K53" i="5" l="1"/>
  <c r="K17" i="5"/>
  <c r="K29" i="5"/>
  <c r="K41" i="5"/>
  <c r="K47" i="5"/>
  <c r="K35" i="5"/>
  <c r="K23" i="5"/>
  <c r="K59" i="5"/>
  <c r="K48" i="5"/>
  <c r="K24" i="5"/>
  <c r="K36" i="5"/>
  <c r="K13" i="5"/>
  <c r="K25" i="5"/>
  <c r="K37" i="5"/>
  <c r="K58" i="5"/>
  <c r="K39" i="5"/>
  <c r="K16" i="5"/>
  <c r="K40" i="5"/>
  <c r="K43" i="5"/>
  <c r="K55" i="5"/>
  <c r="K19" i="5"/>
  <c r="K31" i="5"/>
  <c r="K51" i="5"/>
  <c r="K27" i="5"/>
  <c r="K52" i="5"/>
  <c r="K44" i="5"/>
  <c r="K56" i="5"/>
  <c r="K20" i="5"/>
  <c r="K32" i="5"/>
  <c r="K60" i="5" l="1"/>
</calcChain>
</file>

<file path=xl/sharedStrings.xml><?xml version="1.0" encoding="utf-8"?>
<sst xmlns="http://schemas.openxmlformats.org/spreadsheetml/2006/main" count="118" uniqueCount="72">
  <si>
    <t>OFERTA ECONÓMICA</t>
  </si>
  <si>
    <t>SNCC.F.033-OFERTA ECONÓMICA</t>
  </si>
  <si>
    <t>Título del Proceso:</t>
  </si>
  <si>
    <t>No. Expediente:</t>
  </si>
  <si>
    <t>CSM-2022-112</t>
  </si>
  <si>
    <t>Nombre del Oferente:</t>
  </si>
  <si>
    <t>RNC/Cédula:</t>
  </si>
  <si>
    <t>Fecha:</t>
  </si>
  <si>
    <t>RPE:</t>
  </si>
  <si>
    <t>Ítem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</si>
  <si>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</si>
  <si>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</si>
  <si>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</si>
  <si>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</si>
  <si>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</si>
  <si>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</si>
  <si>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</si>
  <si>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</si>
  <si>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UND</t>
  </si>
  <si>
    <t>VALOR DE LA OFERTA EN 
NÚMEROS EN RD$</t>
  </si>
  <si>
    <t>Firma y Sello</t>
  </si>
  <si>
    <t>VALOR DE LA OFERTA EN LETRAS (DEBE CONTENER LOS IMPUESTOS INCLUIDOS)</t>
  </si>
  <si>
    <t>PIES</t>
  </si>
  <si>
    <t>ADQUISICIÓN DE MATERIALES PARA SER UTILIZADO EN EL EDIFICIO DE LA SUPREMA CORTE DE JUSTICIA Y CONSEJO DEL PODER JUDICIAL</t>
  </si>
  <si>
    <t xml:space="preserve"> Tubo Led 18w: T8 de vidrio, multivoltaje de 100-265v, 50/60Hz, luz 6,500k/fp mayor 0.90, 156 mA, 1800Lm (100Lm/W), conexión bilateral, índice de reproducción cromática mayor 80, vida útil 15,000h, consumo total 18w, ángulo de proyección 120°, conexión por ambos lados, dimensiones de 120CMS de longitud.</t>
  </si>
  <si>
    <t xml:space="preserve"> Canaleta para cables con adhesivo de ¾” x 2m de pared color blanca</t>
  </si>
  <si>
    <t xml:space="preserve"> Canaleta de piso para cables con adhesivo de 50mm x 2m color blanca.</t>
  </si>
  <si>
    <t xml:space="preserve"> Interruptor triple de marfil de 120V 15A, 3 vías</t>
  </si>
  <si>
    <t xml:space="preserve"> Cinta adhesiva doble cara de 3Mts (1´x 50”) de longitud, ¾” de ancho.</t>
  </si>
  <si>
    <t xml:space="preserve"> Cinta adhesiva doble cara de 3 Mts (1´x 60”) de longitud, ¾” de ancho.</t>
  </si>
  <si>
    <t xml:space="preserve"> Breaker de panel de 1” 1P x 15A THQL, de 120/240V.</t>
  </si>
  <si>
    <t xml:space="preserve"> Breaker de panel de 1” 1P x 20A THQL, de 120/240V</t>
  </si>
  <si>
    <t xml:space="preserve"> Breaker de panel de 1” 1P x 30A THQL, de 120/240V.</t>
  </si>
  <si>
    <t xml:space="preserve"> Zocalo de porcelana para MR-16.</t>
  </si>
  <si>
    <t xml:space="preserve"> Receptaculo de porcelana E-14.</t>
  </si>
  <si>
    <t xml:space="preserve"> Bombillo LED 5W, 6500K, #3056 E-14 IC 85-265V.</t>
  </si>
  <si>
    <t xml:space="preserve"> Bombillo LED 5W, 6500K, #3156 E-12 IC 85-265V</t>
  </si>
  <si>
    <t xml:space="preserve"> Lampara LED 12W 6500K empotrable de 85-265V, redonda de 6” de Ø.</t>
  </si>
  <si>
    <t xml:space="preserve"> Lámpara LED 6W 6500K empotrable de 85-265V, redonda de 4” de Ø.</t>
  </si>
  <si>
    <t xml:space="preserve"> Lámpara LED 9W 6500K empotrable de 85-265V, redonda de 6” de Ø.</t>
  </si>
  <si>
    <t xml:space="preserve"> Bombillo LED dinmeable de 5W, MR-16, 6400K.</t>
  </si>
  <si>
    <t xml:space="preserve"> Bombillo LED de 5W, 2700K, MR-16.</t>
  </si>
  <si>
    <t xml:space="preserve"> Lampara LED cuadrada de 48W, 6400K, empotrable de 85-265V, 60 x 60cm de Ø, para plafón.</t>
  </si>
  <si>
    <t xml:space="preserve"> Lampara LED rectangular de 72-58W, 6400K, empotrable de 85-265V, 60 x 120cm Ø, para plafón.</t>
  </si>
  <si>
    <t xml:space="preserve"> Refelctor PAR-30 50 LED, E-27 4100K, de 85 a 220 voltio.</t>
  </si>
  <si>
    <t xml:space="preserve"> Tomacorriente doble de 120V, 15ª.</t>
  </si>
  <si>
    <t xml:space="preserve"> Driver LED de 18W para lámpara ultra fina, salida de voltaje de 55-72V, 180mA</t>
  </si>
  <si>
    <t xml:space="preserve"> Linterna recargable de minero de 15 LED, 300 lúmenes.</t>
  </si>
  <si>
    <t>Bombillo LED de 80W T170, 120V, 6400K, E-27.</t>
  </si>
  <si>
    <t>Bombillo LED de 32W, T100, 120V, 6400K.</t>
  </si>
  <si>
    <t xml:space="preserve"> Zocalo de baquelita E-12 de una salida.</t>
  </si>
  <si>
    <t xml:space="preserve"> Interruptor doble de 120V, 15A, de marfil de 2 vía.</t>
  </si>
  <si>
    <t xml:space="preserve"> Lampara LED 18W, 6400K, empotrable de 85-265V, redonda de 8 de Ø.</t>
  </si>
  <si>
    <t>Caja de breaker Europea de 4 circuitos intemperie de superficie.</t>
  </si>
  <si>
    <t>Caja de breaker Europea de 8 circuitos intemperie de superficie.</t>
  </si>
  <si>
    <t>Alambre ST THHN AWG #12 3.32MM, flexible de 600V de 1 hilo.</t>
  </si>
  <si>
    <t>Tape de vinil de ¾” de espesor, 66´de longitud.</t>
  </si>
  <si>
    <t>Cinta tyrap #12 (9.0mm x 305.0mm), color negro.</t>
  </si>
  <si>
    <t>Cinta tyrap #10 (3.6mm x 250.0mm), color negro.</t>
  </si>
  <si>
    <t>Cinta tyrap #8 (5.0mm x 204.0mm), color negro.</t>
  </si>
  <si>
    <t>Cinta tyrap #6 (3.6mm x 150.0mm), color negro.</t>
  </si>
  <si>
    <t>Alambre ST 1.0mm, calibre #16, flexible de 1 hilo.</t>
  </si>
  <si>
    <t>Enchufe C/T 15A de 110V.</t>
  </si>
  <si>
    <t>Alambre de goma redondo #12 de 3 hilos (3 x 2.5mm).</t>
  </si>
  <si>
    <t>Tomacorriente con extensión de 125v 15A.</t>
  </si>
  <si>
    <t>Interruptor triple de marfil, de 120V 15A, 1 vía.</t>
  </si>
  <si>
    <t>Breaker fino de 1P x 15A THQP, de 120/240V.</t>
  </si>
  <si>
    <t>Breaker fino de 1P x 20A THQP, de 120/240V.</t>
  </si>
  <si>
    <t>Breaker fino de 1P x 30A THQP, de 120/240V.</t>
  </si>
  <si>
    <t>Grapa para concreto, color gris, #9.</t>
  </si>
  <si>
    <t xml:space="preserve">Timer programable data micro 240V: 
• interruptor horario de tipo digital para programaciones por segundo diarias o semanales. 
• Instalación de carril DIN, 2 modulo de anchura. 
• Sencilla programación guiada por iconos. 
• Hasta 32 programas diario o semanales. 
• Permite programar pulsos desde 1 segundo y período de vacaciones de hasta 99 días que desactiva las programaciones. 
• Activación o desactivación manual de tipo temporal o permanente. 
• Cambio de hora invierno/verano automático para Europa, desactivado o programable. 
• Versiones de 1 o 2 contactos conmunados. 
• Pila de reserva de marcha de hasta 4 años. 
• Ventana trasparente precintable para evitar manipulaciones no autorizadas 
• Accesorios: caja de superficie de 2 módulos. 
</t>
  </si>
  <si>
    <t>Lampara LED, de perfil de aluminio para cinta LED con PCB de 33mm. 45 x 45 x 2400mm para superficie, con difusor Opal con nivel de transparencia de 65%, 100/220V, con 12 meses de garantía.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</si>
</sst>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 applyProtection="1">
      <alignment horizontal="left" vertical="justify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0" xfId="0" applyFont="1"/>
    <xf numFmtId="164" fontId="9" fillId="5" borderId="1" xfId="0" applyNumberFormat="1" applyFont="1" applyFill="1" applyBorder="1" applyAlignment="1">
      <alignment vertical="center"/>
    </xf>
    <xf numFmtId="0" fontId="10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" fillId="4" borderId="1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5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693963</xdr:colOff>
      <xdr:row>1</xdr:row>
      <xdr:rowOff>84117</xdr:rowOff>
    </xdr:from>
    <xdr:to>
      <xdr:col>2</xdr:col>
      <xdr:colOff>65561</xdr:colOff>
      <xdr:row>3</xdr:row>
      <xdr:rowOff>27215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58" b="13211"/>
        <a:stretch/>
      </xdr:blipFill>
      <xdr:spPr bwMode="auto">
        <a:xfrm>
          <a:off x="693963" y="274617"/>
          <a:ext cx="1643991" cy="528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145677</xdr:colOff>
      <xdr:row>1</xdr:row>
      <xdr:rowOff>0</xdr:rowOff>
    </xdr:from>
    <xdr:to>
      <xdr:col>0</xdr:col>
      <xdr:colOff>804848</xdr:colOff>
      <xdr:row>3</xdr:row>
      <xdr:rowOff>79242</xdr:rowOff>
    </xdr:to>
    <xdr:pic>
      <xdr:nvPicPr>
        <xdr:cNvPr id="3" name="Imagen 2" descr="Logotipo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7" y="190500"/>
          <a:ext cx="659171" cy="661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tabSelected="1" zoomScale="55" zoomScaleNormal="55" zoomScaleSheetLayoutView="100" workbookViewId="0">
      <selection activeCell="J15" sqref="J15"/>
    </sheetView>
  </sheetViews>
  <sheetFormatPr baseColWidth="10" defaultColWidth="11.42578125" defaultRowHeight="15" x14ac:dyDescent="0.25"/>
  <cols>
    <col min="1" max="1" width="12.85546875" customWidth="1"/>
    <col min="2" max="2" width="21.140625" customWidth="1"/>
    <col min="3" max="4" width="29.85546875" customWidth="1"/>
    <col min="5" max="5" width="20.28515625" style="20" customWidth="1"/>
    <col min="6" max="7" width="14" customWidth="1"/>
    <col min="8" max="8" width="18.7109375" customWidth="1"/>
    <col min="9" max="9" width="21" customWidth="1"/>
    <col min="10" max="10" width="19.140625" customWidth="1"/>
    <col min="11" max="11" width="21.42578125" customWidth="1"/>
  </cols>
  <sheetData>
    <row r="2" spans="1:11" ht="18.9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7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8.75" x14ac:dyDescent="0.25">
      <c r="A4" s="4"/>
      <c r="B4" s="7" t="s">
        <v>1</v>
      </c>
      <c r="C4" s="7"/>
      <c r="E4" s="19"/>
      <c r="F4" s="4"/>
      <c r="G4" s="4"/>
      <c r="H4" s="4"/>
      <c r="I4" s="4"/>
      <c r="J4" s="4"/>
      <c r="K4" s="4"/>
    </row>
    <row r="5" spans="1:11" ht="18.75" x14ac:dyDescent="0.25">
      <c r="A5" s="4"/>
      <c r="E5" s="19"/>
      <c r="F5" s="4"/>
      <c r="G5" s="4"/>
      <c r="H5" s="4"/>
      <c r="I5" s="4"/>
      <c r="J5" s="4"/>
      <c r="K5" s="4"/>
    </row>
    <row r="6" spans="1:11" ht="38.25" customHeight="1" x14ac:dyDescent="0.25">
      <c r="A6" s="40" t="s">
        <v>2</v>
      </c>
      <c r="B6" s="41"/>
      <c r="C6" s="42" t="s">
        <v>23</v>
      </c>
      <c r="D6" s="43"/>
      <c r="E6" s="43"/>
      <c r="F6" s="43"/>
      <c r="G6" s="43"/>
      <c r="H6" s="44"/>
      <c r="I6" s="10" t="s">
        <v>3</v>
      </c>
      <c r="J6" s="48" t="s">
        <v>4</v>
      </c>
      <c r="K6" s="49"/>
    </row>
    <row r="7" spans="1:11" ht="24.95" customHeight="1" x14ac:dyDescent="0.25">
      <c r="A7" s="40" t="s">
        <v>5</v>
      </c>
      <c r="B7" s="41"/>
      <c r="C7" s="45"/>
      <c r="D7" s="46"/>
      <c r="E7" s="46"/>
      <c r="F7" s="46"/>
      <c r="G7" s="46"/>
      <c r="H7" s="47"/>
      <c r="I7" s="10" t="s">
        <v>6</v>
      </c>
      <c r="J7" s="50"/>
      <c r="K7" s="51"/>
    </row>
    <row r="8" spans="1:11" ht="24.95" customHeight="1" x14ac:dyDescent="0.25">
      <c r="A8" s="40" t="s">
        <v>7</v>
      </c>
      <c r="B8" s="41"/>
      <c r="C8" s="45"/>
      <c r="D8" s="46"/>
      <c r="E8" s="46"/>
      <c r="F8" s="46"/>
      <c r="G8" s="46"/>
      <c r="H8" s="47"/>
      <c r="I8" s="10" t="s">
        <v>8</v>
      </c>
      <c r="J8" s="50"/>
      <c r="K8" s="51"/>
    </row>
    <row r="9" spans="1:1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30" customHeight="1" x14ac:dyDescent="0.25">
      <c r="A10" s="8" t="s">
        <v>9</v>
      </c>
      <c r="B10" s="18" t="s">
        <v>10</v>
      </c>
      <c r="C10" s="18"/>
      <c r="D10" s="18"/>
      <c r="E10" s="1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8" t="s">
        <v>16</v>
      </c>
      <c r="K10" s="8" t="s">
        <v>17</v>
      </c>
    </row>
    <row r="11" spans="1:11" ht="5.25" customHeight="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75" customHeight="1" x14ac:dyDescent="0.25">
      <c r="A12" s="12">
        <v>1</v>
      </c>
      <c r="B12" s="24" t="s">
        <v>24</v>
      </c>
      <c r="C12" s="25"/>
      <c r="D12" s="26"/>
      <c r="E12" s="17"/>
      <c r="F12" s="13" t="s">
        <v>18</v>
      </c>
      <c r="G12" s="13">
        <v>1500</v>
      </c>
      <c r="H12" s="14"/>
      <c r="I12" s="11">
        <f>H12*0.18</f>
        <v>0</v>
      </c>
      <c r="J12" s="11">
        <f t="shared" ref="J12:J41" si="0">H12+I12</f>
        <v>0</v>
      </c>
      <c r="K12" s="11">
        <f>G12*J12</f>
        <v>0</v>
      </c>
    </row>
    <row r="13" spans="1:11" ht="30.75" customHeight="1" x14ac:dyDescent="0.25">
      <c r="A13" s="12">
        <v>2</v>
      </c>
      <c r="B13" s="24" t="s">
        <v>25</v>
      </c>
      <c r="C13" s="25"/>
      <c r="D13" s="26"/>
      <c r="E13" s="17"/>
      <c r="F13" s="13" t="s">
        <v>18</v>
      </c>
      <c r="G13" s="13">
        <v>25</v>
      </c>
      <c r="H13" s="14"/>
      <c r="I13" s="11">
        <f t="shared" ref="I13:I16" si="1">H13*0.18</f>
        <v>0</v>
      </c>
      <c r="J13" s="11">
        <f t="shared" si="0"/>
        <v>0</v>
      </c>
      <c r="K13" s="11">
        <f t="shared" ref="K13:K41" si="2">G13*J13</f>
        <v>0</v>
      </c>
    </row>
    <row r="14" spans="1:11" ht="30" customHeight="1" x14ac:dyDescent="0.25">
      <c r="A14" s="12">
        <v>3</v>
      </c>
      <c r="B14" s="24" t="s">
        <v>26</v>
      </c>
      <c r="C14" s="25"/>
      <c r="D14" s="26"/>
      <c r="E14" s="17"/>
      <c r="F14" s="13" t="s">
        <v>18</v>
      </c>
      <c r="G14" s="13">
        <v>20</v>
      </c>
      <c r="H14" s="14"/>
      <c r="I14" s="11">
        <f t="shared" si="1"/>
        <v>0</v>
      </c>
      <c r="J14" s="11">
        <f t="shared" si="0"/>
        <v>0</v>
      </c>
      <c r="K14" s="11">
        <f t="shared" si="2"/>
        <v>0</v>
      </c>
    </row>
    <row r="15" spans="1:11" ht="30.75" customHeight="1" x14ac:dyDescent="0.25">
      <c r="A15" s="12">
        <v>4</v>
      </c>
      <c r="B15" s="24" t="s">
        <v>27</v>
      </c>
      <c r="C15" s="25"/>
      <c r="D15" s="26"/>
      <c r="E15" s="17"/>
      <c r="F15" s="13" t="s">
        <v>18</v>
      </c>
      <c r="G15" s="13">
        <v>20</v>
      </c>
      <c r="H15" s="14"/>
      <c r="I15" s="11">
        <f t="shared" si="1"/>
        <v>0</v>
      </c>
      <c r="J15" s="11">
        <f t="shared" si="0"/>
        <v>0</v>
      </c>
      <c r="K15" s="11">
        <f>G15*J15</f>
        <v>0</v>
      </c>
    </row>
    <row r="16" spans="1:11" ht="30" customHeight="1" x14ac:dyDescent="0.25">
      <c r="A16" s="12">
        <v>5</v>
      </c>
      <c r="B16" s="24" t="s">
        <v>28</v>
      </c>
      <c r="C16" s="25"/>
      <c r="D16" s="26"/>
      <c r="E16" s="17"/>
      <c r="F16" s="13" t="s">
        <v>18</v>
      </c>
      <c r="G16" s="13">
        <v>10</v>
      </c>
      <c r="H16" s="14"/>
      <c r="I16" s="11">
        <f t="shared" si="1"/>
        <v>0</v>
      </c>
      <c r="J16" s="11">
        <f t="shared" si="0"/>
        <v>0</v>
      </c>
      <c r="K16" s="11">
        <f t="shared" si="2"/>
        <v>0</v>
      </c>
    </row>
    <row r="17" spans="1:11" ht="32.25" customHeight="1" x14ac:dyDescent="0.25">
      <c r="A17" s="12">
        <v>6</v>
      </c>
      <c r="B17" s="24" t="s">
        <v>29</v>
      </c>
      <c r="C17" s="25"/>
      <c r="D17" s="26"/>
      <c r="E17" s="17"/>
      <c r="F17" s="13" t="s">
        <v>18</v>
      </c>
      <c r="G17" s="13">
        <v>10</v>
      </c>
      <c r="H17" s="14"/>
      <c r="I17" s="11">
        <f>H17*0.18</f>
        <v>0</v>
      </c>
      <c r="J17" s="11">
        <f t="shared" si="0"/>
        <v>0</v>
      </c>
      <c r="K17" s="11">
        <f t="shared" si="2"/>
        <v>0</v>
      </c>
    </row>
    <row r="18" spans="1:11" ht="30.75" customHeight="1" x14ac:dyDescent="0.25">
      <c r="A18" s="12">
        <v>7</v>
      </c>
      <c r="B18" s="24" t="s">
        <v>30</v>
      </c>
      <c r="C18" s="25"/>
      <c r="D18" s="26"/>
      <c r="E18" s="17"/>
      <c r="F18" s="13" t="s">
        <v>18</v>
      </c>
      <c r="G18" s="13">
        <v>20</v>
      </c>
      <c r="H18" s="14"/>
      <c r="I18" s="11">
        <f t="shared" ref="I18:I21" si="3">H18*0.18</f>
        <v>0</v>
      </c>
      <c r="J18" s="11">
        <f t="shared" si="0"/>
        <v>0</v>
      </c>
      <c r="K18" s="11">
        <f t="shared" si="2"/>
        <v>0</v>
      </c>
    </row>
    <row r="19" spans="1:11" ht="30" customHeight="1" x14ac:dyDescent="0.25">
      <c r="A19" s="12">
        <v>8</v>
      </c>
      <c r="B19" s="24" t="s">
        <v>31</v>
      </c>
      <c r="C19" s="25"/>
      <c r="D19" s="26"/>
      <c r="E19" s="17"/>
      <c r="F19" s="13" t="s">
        <v>18</v>
      </c>
      <c r="G19" s="13">
        <v>20</v>
      </c>
      <c r="H19" s="14"/>
      <c r="I19" s="11">
        <f t="shared" si="3"/>
        <v>0</v>
      </c>
      <c r="J19" s="11">
        <f t="shared" si="0"/>
        <v>0</v>
      </c>
      <c r="K19" s="11">
        <f t="shared" si="2"/>
        <v>0</v>
      </c>
    </row>
    <row r="20" spans="1:11" ht="30.75" customHeight="1" x14ac:dyDescent="0.25">
      <c r="A20" s="12">
        <v>9</v>
      </c>
      <c r="B20" s="24" t="s">
        <v>32</v>
      </c>
      <c r="C20" s="25"/>
      <c r="D20" s="26"/>
      <c r="E20" s="17"/>
      <c r="F20" s="13" t="s">
        <v>18</v>
      </c>
      <c r="G20" s="13">
        <v>20</v>
      </c>
      <c r="H20" s="14"/>
      <c r="I20" s="11">
        <f t="shared" si="3"/>
        <v>0</v>
      </c>
      <c r="J20" s="11">
        <f t="shared" si="0"/>
        <v>0</v>
      </c>
      <c r="K20" s="11">
        <f t="shared" si="2"/>
        <v>0</v>
      </c>
    </row>
    <row r="21" spans="1:11" ht="30" customHeight="1" x14ac:dyDescent="0.25">
      <c r="A21" s="12">
        <v>10</v>
      </c>
      <c r="B21" s="24" t="s">
        <v>33</v>
      </c>
      <c r="C21" s="25"/>
      <c r="D21" s="26"/>
      <c r="E21" s="17"/>
      <c r="F21" s="13" t="s">
        <v>18</v>
      </c>
      <c r="G21" s="13">
        <v>25</v>
      </c>
      <c r="H21" s="14"/>
      <c r="I21" s="11">
        <f t="shared" si="3"/>
        <v>0</v>
      </c>
      <c r="J21" s="11">
        <f t="shared" si="0"/>
        <v>0</v>
      </c>
      <c r="K21" s="11">
        <f t="shared" si="2"/>
        <v>0</v>
      </c>
    </row>
    <row r="22" spans="1:11" ht="32.25" customHeight="1" x14ac:dyDescent="0.25">
      <c r="A22" s="12">
        <v>11</v>
      </c>
      <c r="B22" s="24" t="s">
        <v>34</v>
      </c>
      <c r="C22" s="25"/>
      <c r="D22" s="26"/>
      <c r="E22" s="17"/>
      <c r="F22" s="13" t="s">
        <v>18</v>
      </c>
      <c r="G22" s="13">
        <v>10</v>
      </c>
      <c r="H22" s="14"/>
      <c r="I22" s="11">
        <f>H22*0.18</f>
        <v>0</v>
      </c>
      <c r="J22" s="11">
        <f t="shared" si="0"/>
        <v>0</v>
      </c>
      <c r="K22" s="11">
        <f t="shared" si="2"/>
        <v>0</v>
      </c>
    </row>
    <row r="23" spans="1:11" ht="30.75" customHeight="1" x14ac:dyDescent="0.25">
      <c r="A23" s="12">
        <v>12</v>
      </c>
      <c r="B23" s="24" t="s">
        <v>35</v>
      </c>
      <c r="C23" s="25"/>
      <c r="D23" s="26"/>
      <c r="E23" s="17"/>
      <c r="F23" s="13" t="s">
        <v>18</v>
      </c>
      <c r="G23" s="13">
        <v>50</v>
      </c>
      <c r="H23" s="14"/>
      <c r="I23" s="11">
        <f t="shared" ref="I23:I26" si="4">H23*0.18</f>
        <v>0</v>
      </c>
      <c r="J23" s="11">
        <f t="shared" si="0"/>
        <v>0</v>
      </c>
      <c r="K23" s="11">
        <f t="shared" si="2"/>
        <v>0</v>
      </c>
    </row>
    <row r="24" spans="1:11" ht="30" customHeight="1" x14ac:dyDescent="0.25">
      <c r="A24" s="12">
        <v>13</v>
      </c>
      <c r="B24" s="24" t="s">
        <v>36</v>
      </c>
      <c r="C24" s="25"/>
      <c r="D24" s="26"/>
      <c r="E24" s="17"/>
      <c r="F24" s="13" t="s">
        <v>18</v>
      </c>
      <c r="G24" s="13">
        <v>50</v>
      </c>
      <c r="H24" s="14"/>
      <c r="I24" s="11">
        <f t="shared" si="4"/>
        <v>0</v>
      </c>
      <c r="J24" s="11">
        <f t="shared" si="0"/>
        <v>0</v>
      </c>
      <c r="K24" s="11">
        <f t="shared" si="2"/>
        <v>0</v>
      </c>
    </row>
    <row r="25" spans="1:11" ht="30.75" customHeight="1" x14ac:dyDescent="0.25">
      <c r="A25" s="12">
        <v>14</v>
      </c>
      <c r="B25" s="24" t="s">
        <v>37</v>
      </c>
      <c r="C25" s="25"/>
      <c r="D25" s="26"/>
      <c r="E25" s="17"/>
      <c r="F25" s="13" t="s">
        <v>18</v>
      </c>
      <c r="G25" s="13">
        <v>25</v>
      </c>
      <c r="H25" s="14"/>
      <c r="I25" s="11">
        <f t="shared" si="4"/>
        <v>0</v>
      </c>
      <c r="J25" s="11">
        <f t="shared" si="0"/>
        <v>0</v>
      </c>
      <c r="K25" s="11">
        <f t="shared" si="2"/>
        <v>0</v>
      </c>
    </row>
    <row r="26" spans="1:11" ht="30" customHeight="1" x14ac:dyDescent="0.25">
      <c r="A26" s="12">
        <v>15</v>
      </c>
      <c r="B26" s="24" t="s">
        <v>38</v>
      </c>
      <c r="C26" s="25"/>
      <c r="D26" s="26"/>
      <c r="E26" s="17"/>
      <c r="F26" s="13" t="s">
        <v>18</v>
      </c>
      <c r="G26" s="13">
        <v>50</v>
      </c>
      <c r="H26" s="14"/>
      <c r="I26" s="11">
        <f t="shared" si="4"/>
        <v>0</v>
      </c>
      <c r="J26" s="11">
        <f t="shared" si="0"/>
        <v>0</v>
      </c>
      <c r="K26" s="11">
        <f t="shared" si="2"/>
        <v>0</v>
      </c>
    </row>
    <row r="27" spans="1:11" ht="32.25" customHeight="1" x14ac:dyDescent="0.25">
      <c r="A27" s="12">
        <v>16</v>
      </c>
      <c r="B27" s="24" t="s">
        <v>39</v>
      </c>
      <c r="C27" s="25"/>
      <c r="D27" s="26"/>
      <c r="E27" s="17"/>
      <c r="F27" s="13" t="s">
        <v>18</v>
      </c>
      <c r="G27" s="13">
        <v>50</v>
      </c>
      <c r="H27" s="14"/>
      <c r="I27" s="11">
        <f>H27*0.18</f>
        <v>0</v>
      </c>
      <c r="J27" s="11">
        <f t="shared" si="0"/>
        <v>0</v>
      </c>
      <c r="K27" s="11">
        <f t="shared" si="2"/>
        <v>0</v>
      </c>
    </row>
    <row r="28" spans="1:11" ht="30.75" customHeight="1" x14ac:dyDescent="0.25">
      <c r="A28" s="12">
        <v>17</v>
      </c>
      <c r="B28" s="24" t="s">
        <v>40</v>
      </c>
      <c r="C28" s="25"/>
      <c r="D28" s="26"/>
      <c r="E28" s="17"/>
      <c r="F28" s="13" t="s">
        <v>18</v>
      </c>
      <c r="G28" s="13">
        <v>50</v>
      </c>
      <c r="H28" s="14"/>
      <c r="I28" s="11">
        <f t="shared" ref="I28:I31" si="5">H28*0.18</f>
        <v>0</v>
      </c>
      <c r="J28" s="11">
        <f t="shared" si="0"/>
        <v>0</v>
      </c>
      <c r="K28" s="11">
        <f>G28*J28</f>
        <v>0</v>
      </c>
    </row>
    <row r="29" spans="1:11" ht="30" customHeight="1" x14ac:dyDescent="0.25">
      <c r="A29" s="12">
        <v>18</v>
      </c>
      <c r="B29" s="24" t="s">
        <v>41</v>
      </c>
      <c r="C29" s="25"/>
      <c r="D29" s="26"/>
      <c r="E29" s="17"/>
      <c r="F29" s="13" t="s">
        <v>18</v>
      </c>
      <c r="G29" s="13">
        <v>50</v>
      </c>
      <c r="H29" s="14"/>
      <c r="I29" s="11">
        <f t="shared" si="5"/>
        <v>0</v>
      </c>
      <c r="J29" s="11">
        <f t="shared" si="0"/>
        <v>0</v>
      </c>
      <c r="K29" s="11">
        <f t="shared" si="2"/>
        <v>0</v>
      </c>
    </row>
    <row r="30" spans="1:11" ht="41.25" customHeight="1" x14ac:dyDescent="0.25">
      <c r="A30" s="12">
        <v>19</v>
      </c>
      <c r="B30" s="24" t="s">
        <v>42</v>
      </c>
      <c r="C30" s="25"/>
      <c r="D30" s="26"/>
      <c r="E30" s="17"/>
      <c r="F30" s="13" t="s">
        <v>18</v>
      </c>
      <c r="G30" s="13">
        <v>50</v>
      </c>
      <c r="H30" s="14"/>
      <c r="I30" s="11">
        <f t="shared" si="5"/>
        <v>0</v>
      </c>
      <c r="J30" s="11">
        <f t="shared" si="0"/>
        <v>0</v>
      </c>
      <c r="K30" s="11">
        <f t="shared" si="2"/>
        <v>0</v>
      </c>
    </row>
    <row r="31" spans="1:11" ht="45.75" customHeight="1" x14ac:dyDescent="0.25">
      <c r="A31" s="12">
        <v>20</v>
      </c>
      <c r="B31" s="24" t="s">
        <v>43</v>
      </c>
      <c r="C31" s="25"/>
      <c r="D31" s="26"/>
      <c r="E31" s="17"/>
      <c r="F31" s="13" t="s">
        <v>18</v>
      </c>
      <c r="G31" s="13">
        <v>50</v>
      </c>
      <c r="H31" s="14"/>
      <c r="I31" s="11">
        <f t="shared" si="5"/>
        <v>0</v>
      </c>
      <c r="J31" s="11">
        <f t="shared" si="0"/>
        <v>0</v>
      </c>
      <c r="K31" s="11">
        <f t="shared" si="2"/>
        <v>0</v>
      </c>
    </row>
    <row r="32" spans="1:11" ht="32.25" customHeight="1" x14ac:dyDescent="0.25">
      <c r="A32" s="12">
        <v>21</v>
      </c>
      <c r="B32" s="24" t="s">
        <v>44</v>
      </c>
      <c r="C32" s="25"/>
      <c r="D32" s="26"/>
      <c r="E32" s="17"/>
      <c r="F32" s="13" t="s">
        <v>18</v>
      </c>
      <c r="G32" s="13">
        <v>10</v>
      </c>
      <c r="H32" s="14"/>
      <c r="I32" s="11">
        <f>H32*0.18</f>
        <v>0</v>
      </c>
      <c r="J32" s="11">
        <f t="shared" si="0"/>
        <v>0</v>
      </c>
      <c r="K32" s="11">
        <f t="shared" si="2"/>
        <v>0</v>
      </c>
    </row>
    <row r="33" spans="1:11" ht="30.75" customHeight="1" x14ac:dyDescent="0.25">
      <c r="A33" s="12">
        <v>22</v>
      </c>
      <c r="B33" s="24" t="s">
        <v>45</v>
      </c>
      <c r="C33" s="25"/>
      <c r="D33" s="26"/>
      <c r="E33" s="17"/>
      <c r="F33" s="13" t="s">
        <v>18</v>
      </c>
      <c r="G33" s="13">
        <v>30</v>
      </c>
      <c r="H33" s="14"/>
      <c r="I33" s="11">
        <f t="shared" ref="I33:I36" si="6">H33*0.18</f>
        <v>0</v>
      </c>
      <c r="J33" s="11">
        <f t="shared" si="0"/>
        <v>0</v>
      </c>
      <c r="K33" s="11">
        <f t="shared" si="2"/>
        <v>0</v>
      </c>
    </row>
    <row r="34" spans="1:11" ht="30" customHeight="1" x14ac:dyDescent="0.25">
      <c r="A34" s="12">
        <v>23</v>
      </c>
      <c r="B34" s="24" t="s">
        <v>46</v>
      </c>
      <c r="C34" s="25"/>
      <c r="D34" s="26"/>
      <c r="E34" s="17"/>
      <c r="F34" s="13" t="s">
        <v>18</v>
      </c>
      <c r="G34" s="13">
        <v>100</v>
      </c>
      <c r="H34" s="14"/>
      <c r="I34" s="11">
        <f t="shared" si="6"/>
        <v>0</v>
      </c>
      <c r="J34" s="11">
        <f t="shared" si="0"/>
        <v>0</v>
      </c>
      <c r="K34" s="11">
        <f t="shared" si="2"/>
        <v>0</v>
      </c>
    </row>
    <row r="35" spans="1:11" ht="30.75" customHeight="1" x14ac:dyDescent="0.25">
      <c r="A35" s="12">
        <v>24</v>
      </c>
      <c r="B35" s="24" t="s">
        <v>47</v>
      </c>
      <c r="C35" s="25"/>
      <c r="D35" s="26"/>
      <c r="E35" s="17"/>
      <c r="F35" s="13" t="s">
        <v>18</v>
      </c>
      <c r="G35" s="13">
        <v>6</v>
      </c>
      <c r="H35" s="14"/>
      <c r="I35" s="11">
        <f t="shared" si="6"/>
        <v>0</v>
      </c>
      <c r="J35" s="11">
        <f t="shared" si="0"/>
        <v>0</v>
      </c>
      <c r="K35" s="11">
        <f t="shared" si="2"/>
        <v>0</v>
      </c>
    </row>
    <row r="36" spans="1:11" ht="30" customHeight="1" x14ac:dyDescent="0.25">
      <c r="A36" s="12">
        <v>25</v>
      </c>
      <c r="B36" s="24" t="s">
        <v>48</v>
      </c>
      <c r="C36" s="25"/>
      <c r="D36" s="26"/>
      <c r="E36" s="17"/>
      <c r="F36" s="13" t="s">
        <v>18</v>
      </c>
      <c r="G36" s="13">
        <v>25</v>
      </c>
      <c r="H36" s="14"/>
      <c r="I36" s="11">
        <f t="shared" si="6"/>
        <v>0</v>
      </c>
      <c r="J36" s="11">
        <f t="shared" si="0"/>
        <v>0</v>
      </c>
      <c r="K36" s="11">
        <f t="shared" si="2"/>
        <v>0</v>
      </c>
    </row>
    <row r="37" spans="1:11" ht="32.25" customHeight="1" x14ac:dyDescent="0.25">
      <c r="A37" s="12">
        <v>26</v>
      </c>
      <c r="B37" s="24" t="s">
        <v>49</v>
      </c>
      <c r="C37" s="25"/>
      <c r="D37" s="26"/>
      <c r="E37" s="17"/>
      <c r="F37" s="13" t="s">
        <v>18</v>
      </c>
      <c r="G37" s="13">
        <v>25</v>
      </c>
      <c r="H37" s="14"/>
      <c r="I37" s="11">
        <f>H37*0.18</f>
        <v>0</v>
      </c>
      <c r="J37" s="11">
        <f t="shared" si="0"/>
        <v>0</v>
      </c>
      <c r="K37" s="11">
        <f t="shared" si="2"/>
        <v>0</v>
      </c>
    </row>
    <row r="38" spans="1:11" ht="30.75" customHeight="1" x14ac:dyDescent="0.25">
      <c r="A38" s="12">
        <v>27</v>
      </c>
      <c r="B38" s="24" t="s">
        <v>50</v>
      </c>
      <c r="C38" s="25"/>
      <c r="D38" s="26"/>
      <c r="E38" s="17"/>
      <c r="F38" s="13" t="s">
        <v>18</v>
      </c>
      <c r="G38" s="13">
        <v>25</v>
      </c>
      <c r="H38" s="14"/>
      <c r="I38" s="11">
        <f t="shared" ref="I38:I41" si="7">H38*0.18</f>
        <v>0</v>
      </c>
      <c r="J38" s="11">
        <f t="shared" si="0"/>
        <v>0</v>
      </c>
      <c r="K38" s="11">
        <f t="shared" si="2"/>
        <v>0</v>
      </c>
    </row>
    <row r="39" spans="1:11" ht="30" customHeight="1" x14ac:dyDescent="0.25">
      <c r="A39" s="12">
        <v>28</v>
      </c>
      <c r="B39" s="24" t="s">
        <v>51</v>
      </c>
      <c r="C39" s="25"/>
      <c r="D39" s="26"/>
      <c r="E39" s="17"/>
      <c r="F39" s="13" t="s">
        <v>18</v>
      </c>
      <c r="G39" s="13">
        <v>25</v>
      </c>
      <c r="H39" s="14"/>
      <c r="I39" s="11">
        <f t="shared" si="7"/>
        <v>0</v>
      </c>
      <c r="J39" s="11">
        <f t="shared" si="0"/>
        <v>0</v>
      </c>
      <c r="K39" s="11">
        <f t="shared" si="2"/>
        <v>0</v>
      </c>
    </row>
    <row r="40" spans="1:11" ht="30.75" customHeight="1" x14ac:dyDescent="0.25">
      <c r="A40" s="12">
        <v>29</v>
      </c>
      <c r="B40" s="24" t="s">
        <v>52</v>
      </c>
      <c r="C40" s="25"/>
      <c r="D40" s="26"/>
      <c r="E40" s="17"/>
      <c r="F40" s="13" t="s">
        <v>18</v>
      </c>
      <c r="G40" s="13">
        <v>500</v>
      </c>
      <c r="H40" s="14"/>
      <c r="I40" s="11">
        <f t="shared" si="7"/>
        <v>0</v>
      </c>
      <c r="J40" s="11">
        <f t="shared" si="0"/>
        <v>0</v>
      </c>
      <c r="K40" s="11">
        <f t="shared" si="2"/>
        <v>0</v>
      </c>
    </row>
    <row r="41" spans="1:11" ht="30" customHeight="1" x14ac:dyDescent="0.25">
      <c r="A41" s="12">
        <v>30</v>
      </c>
      <c r="B41" s="24" t="s">
        <v>53</v>
      </c>
      <c r="C41" s="25"/>
      <c r="D41" s="26"/>
      <c r="E41" s="17"/>
      <c r="F41" s="13" t="s">
        <v>18</v>
      </c>
      <c r="G41" s="13">
        <v>4</v>
      </c>
      <c r="H41" s="14"/>
      <c r="I41" s="11">
        <f t="shared" si="7"/>
        <v>0</v>
      </c>
      <c r="J41" s="11">
        <f t="shared" si="0"/>
        <v>0</v>
      </c>
      <c r="K41" s="11">
        <f t="shared" si="2"/>
        <v>0</v>
      </c>
    </row>
    <row r="42" spans="1:11" ht="32.25" customHeight="1" x14ac:dyDescent="0.25">
      <c r="A42" s="12">
        <v>31</v>
      </c>
      <c r="B42" s="24" t="s">
        <v>54</v>
      </c>
      <c r="C42" s="25"/>
      <c r="D42" s="26"/>
      <c r="E42" s="17"/>
      <c r="F42" s="13" t="s">
        <v>18</v>
      </c>
      <c r="G42" s="13">
        <v>3</v>
      </c>
      <c r="H42" s="14"/>
      <c r="I42" s="11">
        <f>H42*0.18</f>
        <v>0</v>
      </c>
      <c r="J42" s="11">
        <f t="shared" ref="J42:J59" si="8">H42+I42</f>
        <v>0</v>
      </c>
      <c r="K42" s="11">
        <f t="shared" ref="K42:K58" si="9">G42*J42</f>
        <v>0</v>
      </c>
    </row>
    <row r="43" spans="1:11" ht="30.75" customHeight="1" x14ac:dyDescent="0.25">
      <c r="A43" s="12">
        <v>32</v>
      </c>
      <c r="B43" s="24" t="s">
        <v>55</v>
      </c>
      <c r="C43" s="25"/>
      <c r="D43" s="26"/>
      <c r="E43" s="17"/>
      <c r="F43" s="13" t="s">
        <v>22</v>
      </c>
      <c r="G43" s="13">
        <v>300</v>
      </c>
      <c r="H43" s="14"/>
      <c r="I43" s="11">
        <f t="shared" ref="I43:I46" si="10">H43*0.18</f>
        <v>0</v>
      </c>
      <c r="J43" s="11">
        <f t="shared" si="8"/>
        <v>0</v>
      </c>
      <c r="K43" s="11">
        <f t="shared" si="9"/>
        <v>0</v>
      </c>
    </row>
    <row r="44" spans="1:11" ht="30" customHeight="1" x14ac:dyDescent="0.25">
      <c r="A44" s="12">
        <v>33</v>
      </c>
      <c r="B44" s="24" t="s">
        <v>56</v>
      </c>
      <c r="C44" s="25"/>
      <c r="D44" s="26"/>
      <c r="E44" s="17"/>
      <c r="F44" s="13" t="s">
        <v>18</v>
      </c>
      <c r="G44" s="13">
        <v>12</v>
      </c>
      <c r="H44" s="14"/>
      <c r="I44" s="11">
        <f t="shared" si="10"/>
        <v>0</v>
      </c>
      <c r="J44" s="11">
        <f t="shared" si="8"/>
        <v>0</v>
      </c>
      <c r="K44" s="11">
        <f t="shared" si="9"/>
        <v>0</v>
      </c>
    </row>
    <row r="45" spans="1:11" ht="30.75" customHeight="1" x14ac:dyDescent="0.25">
      <c r="A45" s="12">
        <v>34</v>
      </c>
      <c r="B45" s="24" t="s">
        <v>57</v>
      </c>
      <c r="C45" s="25"/>
      <c r="D45" s="26"/>
      <c r="E45" s="17"/>
      <c r="F45" s="13" t="s">
        <v>18</v>
      </c>
      <c r="G45" s="13">
        <v>500</v>
      </c>
      <c r="H45" s="14"/>
      <c r="I45" s="11">
        <f t="shared" si="10"/>
        <v>0</v>
      </c>
      <c r="J45" s="11">
        <f t="shared" si="8"/>
        <v>0</v>
      </c>
      <c r="K45" s="11">
        <f t="shared" si="9"/>
        <v>0</v>
      </c>
    </row>
    <row r="46" spans="1:11" ht="30" customHeight="1" x14ac:dyDescent="0.25">
      <c r="A46" s="12">
        <v>35</v>
      </c>
      <c r="B46" s="24" t="s">
        <v>58</v>
      </c>
      <c r="C46" s="25"/>
      <c r="D46" s="26"/>
      <c r="E46" s="17"/>
      <c r="F46" s="13" t="s">
        <v>18</v>
      </c>
      <c r="G46" s="13">
        <v>500</v>
      </c>
      <c r="H46" s="14"/>
      <c r="I46" s="11">
        <f t="shared" si="10"/>
        <v>0</v>
      </c>
      <c r="J46" s="11">
        <f t="shared" si="8"/>
        <v>0</v>
      </c>
      <c r="K46" s="11">
        <f t="shared" si="9"/>
        <v>0</v>
      </c>
    </row>
    <row r="47" spans="1:11" ht="32.25" customHeight="1" x14ac:dyDescent="0.25">
      <c r="A47" s="12">
        <v>36</v>
      </c>
      <c r="B47" s="24" t="s">
        <v>59</v>
      </c>
      <c r="C47" s="25"/>
      <c r="D47" s="26"/>
      <c r="E47" s="17"/>
      <c r="F47" s="13" t="s">
        <v>18</v>
      </c>
      <c r="G47" s="13">
        <v>500</v>
      </c>
      <c r="H47" s="14"/>
      <c r="I47" s="11">
        <f>H47*0.18</f>
        <v>0</v>
      </c>
      <c r="J47" s="11">
        <f t="shared" si="8"/>
        <v>0</v>
      </c>
      <c r="K47" s="11">
        <f t="shared" si="9"/>
        <v>0</v>
      </c>
    </row>
    <row r="48" spans="1:11" ht="30.75" customHeight="1" x14ac:dyDescent="0.25">
      <c r="A48" s="12">
        <v>37</v>
      </c>
      <c r="B48" s="24" t="s">
        <v>60</v>
      </c>
      <c r="C48" s="25"/>
      <c r="D48" s="26"/>
      <c r="E48" s="17"/>
      <c r="F48" s="13" t="s">
        <v>18</v>
      </c>
      <c r="G48" s="13">
        <v>500</v>
      </c>
      <c r="H48" s="14"/>
      <c r="I48" s="11">
        <f t="shared" ref="I48:I51" si="11">H48*0.18</f>
        <v>0</v>
      </c>
      <c r="J48" s="11">
        <f t="shared" si="8"/>
        <v>0</v>
      </c>
      <c r="K48" s="11">
        <f t="shared" si="9"/>
        <v>0</v>
      </c>
    </row>
    <row r="49" spans="1:11" ht="30" customHeight="1" x14ac:dyDescent="0.25">
      <c r="A49" s="12">
        <v>38</v>
      </c>
      <c r="B49" s="24" t="s">
        <v>61</v>
      </c>
      <c r="C49" s="25"/>
      <c r="D49" s="26"/>
      <c r="E49" s="17"/>
      <c r="F49" s="13" t="s">
        <v>22</v>
      </c>
      <c r="G49" s="13">
        <v>300</v>
      </c>
      <c r="H49" s="14"/>
      <c r="I49" s="11">
        <f t="shared" si="11"/>
        <v>0</v>
      </c>
      <c r="J49" s="11">
        <f t="shared" si="8"/>
        <v>0</v>
      </c>
      <c r="K49" s="11">
        <f>G49*J49</f>
        <v>0</v>
      </c>
    </row>
    <row r="50" spans="1:11" ht="30.75" customHeight="1" x14ac:dyDescent="0.25">
      <c r="A50" s="12">
        <v>39</v>
      </c>
      <c r="B50" s="24" t="s">
        <v>62</v>
      </c>
      <c r="C50" s="25"/>
      <c r="D50" s="26"/>
      <c r="E50" s="17"/>
      <c r="F50" s="13" t="s">
        <v>18</v>
      </c>
      <c r="G50" s="13">
        <v>15</v>
      </c>
      <c r="H50" s="14"/>
      <c r="I50" s="11">
        <f t="shared" si="11"/>
        <v>0</v>
      </c>
      <c r="J50" s="11">
        <f t="shared" si="8"/>
        <v>0</v>
      </c>
      <c r="K50" s="11">
        <f t="shared" si="9"/>
        <v>0</v>
      </c>
    </row>
    <row r="51" spans="1:11" ht="30" customHeight="1" x14ac:dyDescent="0.25">
      <c r="A51" s="12">
        <v>40</v>
      </c>
      <c r="B51" s="24" t="s">
        <v>63</v>
      </c>
      <c r="C51" s="25"/>
      <c r="D51" s="26"/>
      <c r="E51" s="17"/>
      <c r="F51" s="13" t="s">
        <v>22</v>
      </c>
      <c r="G51" s="13">
        <v>250</v>
      </c>
      <c r="H51" s="14"/>
      <c r="I51" s="11">
        <f t="shared" si="11"/>
        <v>0</v>
      </c>
      <c r="J51" s="11">
        <f t="shared" si="8"/>
        <v>0</v>
      </c>
      <c r="K51" s="11">
        <f t="shared" si="9"/>
        <v>0</v>
      </c>
    </row>
    <row r="52" spans="1:11" ht="32.25" customHeight="1" x14ac:dyDescent="0.25">
      <c r="A52" s="12">
        <v>41</v>
      </c>
      <c r="B52" s="24" t="s">
        <v>64</v>
      </c>
      <c r="C52" s="25"/>
      <c r="D52" s="26"/>
      <c r="E52" s="17"/>
      <c r="F52" s="13" t="s">
        <v>18</v>
      </c>
      <c r="G52" s="13">
        <v>15</v>
      </c>
      <c r="H52" s="14"/>
      <c r="I52" s="11">
        <f>H52*0.18</f>
        <v>0</v>
      </c>
      <c r="J52" s="11">
        <f t="shared" si="8"/>
        <v>0</v>
      </c>
      <c r="K52" s="11">
        <f t="shared" si="9"/>
        <v>0</v>
      </c>
    </row>
    <row r="53" spans="1:11" ht="30.75" customHeight="1" x14ac:dyDescent="0.25">
      <c r="A53" s="12">
        <v>42</v>
      </c>
      <c r="B53" s="24" t="s">
        <v>65</v>
      </c>
      <c r="C53" s="25"/>
      <c r="D53" s="26"/>
      <c r="E53" s="17"/>
      <c r="F53" s="13" t="s">
        <v>18</v>
      </c>
      <c r="G53" s="13">
        <v>25</v>
      </c>
      <c r="H53" s="14"/>
      <c r="I53" s="11">
        <f t="shared" ref="I53:I56" si="12">H53*0.18</f>
        <v>0</v>
      </c>
      <c r="J53" s="11">
        <f t="shared" si="8"/>
        <v>0</v>
      </c>
      <c r="K53" s="11">
        <f t="shared" si="9"/>
        <v>0</v>
      </c>
    </row>
    <row r="54" spans="1:11" ht="30" customHeight="1" x14ac:dyDescent="0.25">
      <c r="A54" s="12">
        <v>43</v>
      </c>
      <c r="B54" s="24" t="s">
        <v>66</v>
      </c>
      <c r="C54" s="25"/>
      <c r="D54" s="26"/>
      <c r="E54" s="17"/>
      <c r="F54" s="13" t="s">
        <v>18</v>
      </c>
      <c r="G54" s="13">
        <v>10</v>
      </c>
      <c r="H54" s="14"/>
      <c r="I54" s="11">
        <f t="shared" si="12"/>
        <v>0</v>
      </c>
      <c r="J54" s="11">
        <f t="shared" si="8"/>
        <v>0</v>
      </c>
      <c r="K54" s="11">
        <f t="shared" si="9"/>
        <v>0</v>
      </c>
    </row>
    <row r="55" spans="1:11" ht="30.75" customHeight="1" x14ac:dyDescent="0.25">
      <c r="A55" s="12">
        <v>44</v>
      </c>
      <c r="B55" s="24" t="s">
        <v>67</v>
      </c>
      <c r="C55" s="25"/>
      <c r="D55" s="26"/>
      <c r="E55" s="17"/>
      <c r="F55" s="13" t="s">
        <v>18</v>
      </c>
      <c r="G55" s="13">
        <v>10</v>
      </c>
      <c r="H55" s="14"/>
      <c r="I55" s="11">
        <f t="shared" si="12"/>
        <v>0</v>
      </c>
      <c r="J55" s="11">
        <f t="shared" si="8"/>
        <v>0</v>
      </c>
      <c r="K55" s="11">
        <f t="shared" si="9"/>
        <v>0</v>
      </c>
    </row>
    <row r="56" spans="1:11" ht="30" customHeight="1" x14ac:dyDescent="0.25">
      <c r="A56" s="12">
        <v>45</v>
      </c>
      <c r="B56" s="24" t="s">
        <v>68</v>
      </c>
      <c r="C56" s="25"/>
      <c r="D56" s="26"/>
      <c r="E56" s="17"/>
      <c r="F56" s="13" t="s">
        <v>18</v>
      </c>
      <c r="G56" s="13">
        <v>10</v>
      </c>
      <c r="H56" s="14"/>
      <c r="I56" s="11">
        <f t="shared" si="12"/>
        <v>0</v>
      </c>
      <c r="J56" s="11">
        <f t="shared" si="8"/>
        <v>0</v>
      </c>
      <c r="K56" s="11">
        <f t="shared" si="9"/>
        <v>0</v>
      </c>
    </row>
    <row r="57" spans="1:11" ht="32.25" customHeight="1" x14ac:dyDescent="0.25">
      <c r="A57" s="12">
        <v>46</v>
      </c>
      <c r="B57" s="24" t="s">
        <v>69</v>
      </c>
      <c r="C57" s="25"/>
      <c r="D57" s="26"/>
      <c r="E57" s="17"/>
      <c r="F57" s="13" t="s">
        <v>18</v>
      </c>
      <c r="G57" s="13">
        <v>100</v>
      </c>
      <c r="H57" s="14"/>
      <c r="I57" s="11">
        <f>H57*0.18</f>
        <v>0</v>
      </c>
      <c r="J57" s="11">
        <f t="shared" si="8"/>
        <v>0</v>
      </c>
      <c r="K57" s="11">
        <f t="shared" si="9"/>
        <v>0</v>
      </c>
    </row>
    <row r="58" spans="1:11" ht="248.25" customHeight="1" x14ac:dyDescent="0.25">
      <c r="A58" s="12">
        <v>47</v>
      </c>
      <c r="B58" s="24" t="s">
        <v>70</v>
      </c>
      <c r="C58" s="25"/>
      <c r="D58" s="26"/>
      <c r="E58" s="17"/>
      <c r="F58" s="13" t="s">
        <v>18</v>
      </c>
      <c r="G58" s="13">
        <v>20</v>
      </c>
      <c r="H58" s="14"/>
      <c r="I58" s="11">
        <f t="shared" ref="I58:I59" si="13">H58*0.18</f>
        <v>0</v>
      </c>
      <c r="J58" s="11">
        <f t="shared" si="8"/>
        <v>0</v>
      </c>
      <c r="K58" s="11">
        <f t="shared" si="9"/>
        <v>0</v>
      </c>
    </row>
    <row r="59" spans="1:11" ht="53.25" customHeight="1" x14ac:dyDescent="0.25">
      <c r="A59" s="12">
        <v>48</v>
      </c>
      <c r="B59" s="24" t="s">
        <v>71</v>
      </c>
      <c r="C59" s="25"/>
      <c r="D59" s="26"/>
      <c r="E59" s="17"/>
      <c r="F59" s="13" t="s">
        <v>18</v>
      </c>
      <c r="G59" s="13">
        <v>10</v>
      </c>
      <c r="H59" s="14"/>
      <c r="I59" s="11">
        <f t="shared" si="13"/>
        <v>0</v>
      </c>
      <c r="J59" s="11">
        <f t="shared" si="8"/>
        <v>0</v>
      </c>
      <c r="K59" s="11">
        <f>G59*J59</f>
        <v>0</v>
      </c>
    </row>
    <row r="60" spans="1:11" s="5" customFormat="1" ht="50.1" customHeight="1" x14ac:dyDescent="0.2">
      <c r="A60" s="21" t="s">
        <v>21</v>
      </c>
      <c r="B60" s="22"/>
      <c r="C60" s="22"/>
      <c r="D60" s="22"/>
      <c r="E60" s="22"/>
      <c r="F60" s="22"/>
      <c r="G60" s="22"/>
      <c r="H60" s="23"/>
      <c r="I60" s="37" t="s">
        <v>19</v>
      </c>
      <c r="J60" s="37"/>
      <c r="K60" s="6">
        <f>SUM(K12:K59)</f>
        <v>0</v>
      </c>
    </row>
    <row r="61" spans="1:11" x14ac:dyDescent="0.25">
      <c r="A61" s="3"/>
      <c r="B61" s="16"/>
      <c r="C61" s="16"/>
      <c r="D61" s="16"/>
      <c r="E61" s="15"/>
      <c r="F61" s="3"/>
      <c r="G61" s="3"/>
      <c r="H61" s="1"/>
      <c r="I61" s="2"/>
      <c r="J61" s="2"/>
      <c r="K61" s="2"/>
    </row>
    <row r="62" spans="1:11" x14ac:dyDescent="0.25">
      <c r="A62" s="3"/>
      <c r="B62" s="9"/>
      <c r="C62" s="16"/>
      <c r="D62" s="16"/>
      <c r="E62" s="15"/>
      <c r="F62" s="3"/>
      <c r="G62" s="3"/>
      <c r="H62" s="1"/>
      <c r="I62" s="2"/>
      <c r="J62" s="2"/>
      <c r="K62" s="2"/>
    </row>
    <row r="63" spans="1:11" x14ac:dyDescent="0.25">
      <c r="A63" s="3"/>
      <c r="B63" s="9"/>
      <c r="C63" s="16"/>
      <c r="D63" s="16"/>
      <c r="E63" s="15"/>
      <c r="F63" s="3"/>
      <c r="G63" s="3"/>
      <c r="H63" s="1"/>
      <c r="I63" s="2"/>
      <c r="J63" s="2"/>
      <c r="K63" s="2"/>
    </row>
    <row r="64" spans="1:11" ht="15" customHeight="1" x14ac:dyDescent="0.25">
      <c r="A64" s="38"/>
      <c r="B64" s="38"/>
      <c r="C64" s="38"/>
      <c r="D64" s="38"/>
      <c r="E64" s="38"/>
      <c r="F64" s="38"/>
      <c r="G64" s="38"/>
      <c r="H64" s="38"/>
      <c r="I64" s="27" t="s">
        <v>20</v>
      </c>
      <c r="J64" s="28"/>
      <c r="K64" s="29"/>
    </row>
    <row r="65" spans="1:11" ht="15" customHeight="1" x14ac:dyDescent="0.25">
      <c r="A65" s="38"/>
      <c r="B65" s="38"/>
      <c r="C65" s="38"/>
      <c r="D65" s="38"/>
      <c r="E65" s="38"/>
      <c r="F65" s="38"/>
      <c r="G65" s="38"/>
      <c r="H65" s="38"/>
      <c r="I65" s="30"/>
      <c r="J65" s="31"/>
      <c r="K65" s="32"/>
    </row>
    <row r="66" spans="1:11" ht="15" customHeight="1" x14ac:dyDescent="0.25">
      <c r="A66" s="38"/>
      <c r="B66" s="38"/>
      <c r="C66" s="38"/>
      <c r="D66" s="38"/>
      <c r="E66" s="38"/>
      <c r="F66" s="38"/>
      <c r="G66" s="38"/>
      <c r="H66" s="38"/>
      <c r="I66" s="30"/>
      <c r="J66" s="31"/>
      <c r="K66" s="32"/>
    </row>
    <row r="67" spans="1:11" ht="15" customHeight="1" x14ac:dyDescent="0.25">
      <c r="A67" s="38"/>
      <c r="B67" s="38"/>
      <c r="C67" s="38"/>
      <c r="D67" s="38"/>
      <c r="E67" s="38"/>
      <c r="F67" s="38"/>
      <c r="G67" s="38"/>
      <c r="H67" s="38"/>
      <c r="I67" s="30"/>
      <c r="J67" s="31"/>
      <c r="K67" s="32"/>
    </row>
    <row r="68" spans="1:11" ht="15" customHeight="1" x14ac:dyDescent="0.25">
      <c r="A68" s="38"/>
      <c r="B68" s="38"/>
      <c r="C68" s="38"/>
      <c r="D68" s="38"/>
      <c r="E68" s="38"/>
      <c r="F68" s="38"/>
      <c r="G68" s="38"/>
      <c r="H68" s="38"/>
      <c r="I68" s="30"/>
      <c r="J68" s="31"/>
      <c r="K68" s="32"/>
    </row>
    <row r="69" spans="1:11" ht="15" customHeight="1" x14ac:dyDescent="0.25">
      <c r="A69" s="38"/>
      <c r="B69" s="38"/>
      <c r="C69" s="38"/>
      <c r="D69" s="38"/>
      <c r="E69" s="38"/>
      <c r="F69" s="38"/>
      <c r="G69" s="38"/>
      <c r="H69" s="38"/>
      <c r="I69" s="33"/>
      <c r="J69" s="34"/>
      <c r="K69" s="35"/>
    </row>
  </sheetData>
  <sheetProtection algorithmName="SHA-512" hashValue="1KZldJDCTgeM5BGpCEsMZmp33Ajmw42auhB0W6NZICD0Gdx1IG09IgvDu6Y6mUp+Hugn1c38IiO6fTn0ZzV06Q==" saltValue="N0NWtZ5JhttgE8KLOU/OSg==" spinCount="100000" sheet="1" objects="1" scenarios="1"/>
  <mergeCells count="64">
    <mergeCell ref="I64:K69"/>
    <mergeCell ref="A11:K11"/>
    <mergeCell ref="I60:J60"/>
    <mergeCell ref="A64:H69"/>
    <mergeCell ref="A2:K3"/>
    <mergeCell ref="A6:B6"/>
    <mergeCell ref="A7:B7"/>
    <mergeCell ref="C6:H6"/>
    <mergeCell ref="C7:H7"/>
    <mergeCell ref="C8:H8"/>
    <mergeCell ref="A8:B8"/>
    <mergeCell ref="J6:K6"/>
    <mergeCell ref="J7:K7"/>
    <mergeCell ref="J8:K8"/>
    <mergeCell ref="A9:K9"/>
    <mergeCell ref="B49:D49"/>
    <mergeCell ref="B50:D50"/>
    <mergeCell ref="B51:D51"/>
    <mergeCell ref="B42:D42"/>
    <mergeCell ref="B43:D43"/>
    <mergeCell ref="B44:D44"/>
    <mergeCell ref="B45:D45"/>
    <mergeCell ref="B46:D46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A60:H60"/>
    <mergeCell ref="B37:D37"/>
    <mergeCell ref="B38:D38"/>
    <mergeCell ref="B39:D39"/>
    <mergeCell ref="B40:D40"/>
    <mergeCell ref="B41:D41"/>
    <mergeCell ref="B57:D57"/>
    <mergeCell ref="B58:D58"/>
    <mergeCell ref="B59:D59"/>
    <mergeCell ref="B52:D52"/>
    <mergeCell ref="B53:D53"/>
    <mergeCell ref="B54:D54"/>
    <mergeCell ref="B55:D55"/>
    <mergeCell ref="B56:D56"/>
    <mergeCell ref="B47:D47"/>
    <mergeCell ref="B48:D48"/>
  </mergeCells>
  <dataValidations count="1">
    <dataValidation type="decimal" allowBlank="1" showInputMessage="1" showErrorMessage="1" errorTitle="ALERTA" error="EN ESTA CELDA SOLO ES PERMITIDO DÍGITOS NUMÉRICOS" sqref="H12:H59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8" fitToHeight="0" orientation="landscape" r:id="rId1"/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10714DC889254AAFF6C06D007B9770" ma:contentTypeVersion="16" ma:contentTypeDescription="Crear nuevo documento." ma:contentTypeScope="" ma:versionID="a26da1fcd081243a82b376778544a83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a8ddb2b3052bd8af47049b322e1ee715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</ds:schemaRefs>
</ds:datastoreItem>
</file>

<file path=customXml/itemProps3.xml><?xml version="1.0" encoding="utf-8"?>
<ds:datastoreItem xmlns:ds="http://schemas.openxmlformats.org/officeDocument/2006/customXml" ds:itemID="{35BD38CE-A55F-43B3-9EF0-0CDCBCCA71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Angel M. Matos C.</cp:lastModifiedBy>
  <cp:revision/>
  <cp:lastPrinted>2022-05-12T19:14:28Z</cp:lastPrinted>
  <dcterms:created xsi:type="dcterms:W3CDTF">2014-12-15T12:59:31Z</dcterms:created>
  <dcterms:modified xsi:type="dcterms:W3CDTF">2022-05-13T14:27:13Z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