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02"/>
  <workbookPr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danaulerio_poderjudicial_gob_do/Documents/Escritorio/PROCESOS 2025/CM-2025/CM-2025-021 ADQ. DE MATERIALES ELÉCTRICOS, PRIMER PEDIDO 2025/Editables/Anexos/"/>
    </mc:Choice>
  </mc:AlternateContent>
  <xr:revisionPtr revIDLastSave="895" documentId="13_ncr:1_{ED5F597B-C7BE-4540-9A12-B6B76B9F5599}" xr6:coauthVersionLast="47" xr6:coauthVersionMax="47" xr10:uidLastSave="{E8BC7A16-9EA1-4DF5-A903-0280E814E8A3}"/>
  <bookViews>
    <workbookView xWindow="-120" yWindow="-120" windowWidth="29040" windowHeight="15720" xr2:uid="{00000000-000D-0000-FFFF-FFFF00000000}"/>
  </bookViews>
  <sheets>
    <sheet name="Landscape" sheetId="5" r:id="rId1"/>
  </sheets>
  <definedNames>
    <definedName name="_xlnm.Print_Area" localSheetId="0">Landscape!$A$1:$N$50</definedName>
    <definedName name="_xlnm.Print_Titles" localSheetId="0">Landscape!$1:$10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0" i="5" l="1"/>
  <c r="J20" i="5"/>
  <c r="L20" i="5" s="1"/>
  <c r="N20" i="5" s="1"/>
  <c r="M19" i="5"/>
  <c r="J19" i="5"/>
  <c r="L19" i="5" s="1"/>
  <c r="N19" i="5" s="1"/>
  <c r="M18" i="5"/>
  <c r="J18" i="5"/>
  <c r="L18" i="5" s="1"/>
  <c r="N18" i="5" s="1"/>
  <c r="M17" i="5"/>
  <c r="J17" i="5"/>
  <c r="K17" i="5" s="1"/>
  <c r="M16" i="5"/>
  <c r="J16" i="5"/>
  <c r="L16" i="5" s="1"/>
  <c r="N16" i="5" s="1"/>
  <c r="M15" i="5"/>
  <c r="J15" i="5"/>
  <c r="L15" i="5" s="1"/>
  <c r="N15" i="5" s="1"/>
  <c r="M14" i="5"/>
  <c r="J14" i="5"/>
  <c r="L14" i="5" s="1"/>
  <c r="N14" i="5" s="1"/>
  <c r="M13" i="5"/>
  <c r="J13" i="5"/>
  <c r="L13" i="5" s="1"/>
  <c r="N13" i="5" s="1"/>
  <c r="M12" i="5"/>
  <c r="J12" i="5"/>
  <c r="L12" i="5" s="1"/>
  <c r="N12" i="5" s="1"/>
  <c r="M11" i="5"/>
  <c r="J11" i="5"/>
  <c r="K11" i="5" s="1"/>
  <c r="M38" i="5"/>
  <c r="J38" i="5"/>
  <c r="K38" i="5" s="1"/>
  <c r="M37" i="5"/>
  <c r="J37" i="5"/>
  <c r="L37" i="5" s="1"/>
  <c r="N37" i="5" s="1"/>
  <c r="M36" i="5"/>
  <c r="J36" i="5"/>
  <c r="L36" i="5" s="1"/>
  <c r="N36" i="5" s="1"/>
  <c r="M35" i="5"/>
  <c r="J35" i="5"/>
  <c r="K35" i="5" s="1"/>
  <c r="M34" i="5"/>
  <c r="J34" i="5"/>
  <c r="K34" i="5" s="1"/>
  <c r="M33" i="5"/>
  <c r="J33" i="5"/>
  <c r="L33" i="5" s="1"/>
  <c r="N33" i="5" s="1"/>
  <c r="M32" i="5"/>
  <c r="J32" i="5"/>
  <c r="K32" i="5" s="1"/>
  <c r="M31" i="5"/>
  <c r="J31" i="5"/>
  <c r="K31" i="5" s="1"/>
  <c r="M30" i="5"/>
  <c r="J30" i="5"/>
  <c r="L30" i="5" s="1"/>
  <c r="N30" i="5" s="1"/>
  <c r="M29" i="5"/>
  <c r="J29" i="5"/>
  <c r="L29" i="5" s="1"/>
  <c r="N29" i="5" s="1"/>
  <c r="M28" i="5"/>
  <c r="J28" i="5"/>
  <c r="K28" i="5" s="1"/>
  <c r="J21" i="5"/>
  <c r="K21" i="5" s="1"/>
  <c r="M21" i="5"/>
  <c r="J22" i="5"/>
  <c r="K22" i="5" s="1"/>
  <c r="M22" i="5"/>
  <c r="J23" i="5"/>
  <c r="K23" i="5" s="1"/>
  <c r="M23" i="5"/>
  <c r="J24" i="5"/>
  <c r="L24" i="5" s="1"/>
  <c r="N24" i="5" s="1"/>
  <c r="M24" i="5"/>
  <c r="J25" i="5"/>
  <c r="K25" i="5" s="1"/>
  <c r="M25" i="5"/>
  <c r="J26" i="5"/>
  <c r="L26" i="5" s="1"/>
  <c r="N26" i="5" s="1"/>
  <c r="M26" i="5"/>
  <c r="J27" i="5"/>
  <c r="K27" i="5" s="1"/>
  <c r="M27" i="5"/>
  <c r="L39" i="5" l="1"/>
  <c r="K26" i="5"/>
  <c r="K24" i="5"/>
  <c r="L25" i="5"/>
  <c r="N25" i="5" s="1"/>
  <c r="L21" i="5"/>
  <c r="N21" i="5" s="1"/>
  <c r="K16" i="5"/>
  <c r="K20" i="5"/>
  <c r="K12" i="5"/>
  <c r="K13" i="5"/>
  <c r="L11" i="5"/>
  <c r="N11" i="5" s="1"/>
  <c r="L17" i="5"/>
  <c r="N17" i="5" s="1"/>
  <c r="L27" i="5"/>
  <c r="N27" i="5" s="1"/>
  <c r="K14" i="5"/>
  <c r="K18" i="5"/>
  <c r="K15" i="5"/>
  <c r="K19" i="5"/>
  <c r="L32" i="5"/>
  <c r="N32" i="5" s="1"/>
  <c r="L38" i="5"/>
  <c r="N38" i="5" s="1"/>
  <c r="L28" i="5"/>
  <c r="N28" i="5" s="1"/>
  <c r="K37" i="5"/>
  <c r="L23" i="5"/>
  <c r="N23" i="5" s="1"/>
  <c r="L34" i="5"/>
  <c r="N34" i="5" s="1"/>
  <c r="K29" i="5"/>
  <c r="K30" i="5"/>
  <c r="L31" i="5"/>
  <c r="N31" i="5" s="1"/>
  <c r="L35" i="5"/>
  <c r="N35" i="5" s="1"/>
  <c r="K33" i="5"/>
  <c r="K36" i="5"/>
  <c r="L22" i="5"/>
  <c r="N22" i="5" s="1"/>
  <c r="L40" i="5" l="1"/>
  <c r="L42" i="5" s="1"/>
</calcChain>
</file>

<file path=xl/sharedStrings.xml><?xml version="1.0" encoding="utf-8"?>
<sst xmlns="http://schemas.openxmlformats.org/spreadsheetml/2006/main" count="82" uniqueCount="56">
  <si>
    <t>OFERTA ECONÓMICA</t>
  </si>
  <si>
    <t>SNCC.F.033-OFERTA ECONÓMICA</t>
  </si>
  <si>
    <t>Título del Proceso:</t>
  </si>
  <si>
    <t>ADQUISICIÓN DE MATERIALES ELÉCTRICOS PARA SU USO A NIVEL NACIONAL, PRIMER PEDIDO 2025</t>
  </si>
  <si>
    <t>No. Expediente:</t>
  </si>
  <si>
    <t>CM-2025-021</t>
  </si>
  <si>
    <t>Nombre del Oferente:</t>
  </si>
  <si>
    <t>RNC/Cédula:</t>
  </si>
  <si>
    <t>Fecha:</t>
  </si>
  <si>
    <t>RPE:</t>
  </si>
  <si>
    <t>Ítem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</si>
  <si>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</si>
  <si>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</si>
  <si>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</si>
  <si>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</si>
  <si>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</si>
  <si>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</si>
  <si>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</si>
  <si>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</si>
  <si>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</si>
  <si>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ALAMBRE DE GOMA 10/3</t>
  </si>
  <si>
    <t>PIES</t>
  </si>
  <si>
    <t>ALAMBRE DE GOMA 2/3</t>
  </si>
  <si>
    <r>
      <rPr>
        <sz val="13"/>
        <color rgb="FF000000"/>
        <rFont val="Times New Roman"/>
      </rPr>
      <t xml:space="preserve">LÁMPARA LED TIPO COBRA DE 150 WATTS, 100-265 VOLTIOS, 6500K, IP65, CON FOTOCELDA REMPLAZABLE INCLUIDA, VIDA ÚTIL 30,000 HORAS O MÁS. </t>
    </r>
    <r>
      <rPr>
        <b/>
        <sz val="13"/>
        <color rgb="FF000000"/>
        <rFont val="Times New Roman"/>
      </rPr>
      <t>ENVIAR IMAGEN Y FICHA TÉCNICA</t>
    </r>
  </si>
  <si>
    <t>UND</t>
  </si>
  <si>
    <t>ALAMBRE DE GOMA 12/3</t>
  </si>
  <si>
    <t xml:space="preserve">ALAMBRE STD 4.00 MM (BLANCO) DENOMINACIÓN EUROPEA </t>
  </si>
  <si>
    <t>ALAMBRE STD  4.00 MM (NEGRO ) DENOMINACIÓN EUROPEA</t>
  </si>
  <si>
    <t>ALAMBRE STD  4.00 MM (ROJO) DENOMINACIÓN EUROPEA</t>
  </si>
  <si>
    <t>ALAMBRE STD  2.5 MM (VERDE) DENOMINACIÓN EUROPEA</t>
  </si>
  <si>
    <t>BOMBILLOS LED DE 15 WATTS, 6.500 K, ROSCA E27, VOLTAJE  100-265 VOLTIOS AC, VIDA ÚTIL DE 25,000 HORAS O MÁS</t>
  </si>
  <si>
    <r>
      <t xml:space="preserve">BOMBILLOS LED DE 24 WATTS, 6.500 K, ROSCA E27, VOLTAJE ENTRE 100-265 VOLTIOS AC, VIDA ÚTIL DE 25,000 HORAS O MÁS.. </t>
    </r>
    <r>
      <rPr>
        <b/>
        <sz val="13"/>
        <color rgb="FF000000"/>
        <rFont val="Times New Roman"/>
      </rPr>
      <t xml:space="preserve">ENVIAR IMAGEN Y FICHA TÉCNICA   </t>
    </r>
    <r>
      <rPr>
        <sz val="13"/>
        <color rgb="FF000000"/>
        <rFont val="Times New Roman"/>
      </rPr>
      <t xml:space="preserve">                                </t>
    </r>
  </si>
  <si>
    <t>CAJAS PLÁSTICAS 2" X 4" PARA CANALETAS COLOR BLANCO</t>
  </si>
  <si>
    <t>ROLLOS DE TAPE DE VINILO DE 3/4 DE ANCHO X 66 PIES DE LARGO, DE GRADO PROFESIONAL, PARA VOLTAJES DE HASTA 600 VAC Y TEMPERATURAS DE HASTA 80°</t>
  </si>
  <si>
    <t>ENCHUFE PARA 110 VAC CON TERMINAL PARA TIERRA, COLOR AMARILLO Y CUERPO DE METAL.</t>
  </si>
  <si>
    <r>
      <t xml:space="preserve">TUBOS LED FROST 48”/T8/18 WATTS MULTIVOLT, DE VIDRIO, CONEXIÓN BILATERAL (LÍNEA EN UN EXTREMO Y NEUTRO EN EL OTRO EXTREMO), 6500K, VOLTAJE 100-277  VAC, VIDA ÚTIL 30,000 HORAS Ó MÁS. </t>
    </r>
    <r>
      <rPr>
        <b/>
        <sz val="13"/>
        <color rgb="FF000000"/>
        <rFont val="Times New Roman"/>
      </rPr>
      <t>ENVIAR IMAGEN Y FICHA TÉCNICA</t>
    </r>
  </si>
  <si>
    <r>
      <t xml:space="preserve">TUBOS LED FROST DE 9 WATTS MULTIVOLT, DE VIDRIO, CONEXIÓN BILATERAL (LÍNEA EN UN EXTREMO Y NEUTRO EN EL OTRO EXTREMO), 6000K, VOLTAJE 100-265 VAC, VIDA ÚTIL 30,000 HORAS O MÁS.. </t>
    </r>
    <r>
      <rPr>
        <b/>
        <sz val="13"/>
        <color rgb="FF000000"/>
        <rFont val="Times New Roman"/>
      </rPr>
      <t>ENVIAR IMAGEN Y FICHA TÉCNICA</t>
    </r>
  </si>
  <si>
    <r>
      <rPr>
        <sz val="13"/>
        <color rgb="FF000000"/>
        <rFont val="Times New Roman"/>
      </rPr>
      <t xml:space="preserve">LÁMPARAS LED TIPO REFLECTOR DE 30 WATTS, SIN FOTO CELDA INTEGRADA, TENSIÓN DE OPERACIÓN 100/265 VAC, 6000K, IP 65, VIDA ÚTIL 30,000 HORAS O MÁS. </t>
    </r>
    <r>
      <rPr>
        <b/>
        <sz val="13"/>
        <color rgb="FF000000"/>
        <rFont val="Times New Roman"/>
      </rPr>
      <t>ENVIAR IMAGEN Y FICHA TÉCNICA</t>
    </r>
  </si>
  <si>
    <r>
      <t>LÁMPARAS LED TIPO REFLECTOR DE 100WATTS, SIN FOTO CELDA INTEGRADA, TENSIÓN DE OPERACIÓN 100/265 VAC, 6000K, IP 65, VIDA ÚTIL 30,000 HORAS O MÁS</t>
    </r>
    <r>
      <rPr>
        <b/>
        <sz val="13"/>
        <color rgb="FF000000"/>
        <rFont val="Times New Roman"/>
      </rPr>
      <t xml:space="preserve"> ENVIAR IMAGEN Y FICHA TÉCNICA</t>
    </r>
  </si>
  <si>
    <r>
      <t>LÁMPARAS LED TIPO REFLECTOR DE 150 WATTS, SIN FOTO CELDA INTEGRADA, TENSIÓN DE OPERACIÓN 100/265 VAC, 6500K, IP 65 , VIDA ÚTIL 30,000 HORAS O MÁS.</t>
    </r>
    <r>
      <rPr>
        <b/>
        <sz val="13"/>
        <color rgb="FF000000"/>
        <rFont val="Times New Roman"/>
      </rPr>
      <t xml:space="preserve"> ENVIAR IMAGEN Y FICHA TÉCNICA</t>
    </r>
  </si>
  <si>
    <r>
      <t xml:space="preserve">LÁMPARAS LED DE SUPERFICIE, CIRCULAR DE 24 WATTS, VOLTAJE ENTRE 100/265 VAC,  LUZ DE DÍA 6500K, Y UNA VIDA ÚTIL DE 25,000 HORAS Ó MÁS. </t>
    </r>
    <r>
      <rPr>
        <b/>
        <sz val="13"/>
        <color rgb="FF000000"/>
        <rFont val="Times New Roman"/>
      </rPr>
      <t>ENVIAR IMAGEN Y FICHA TÉCNICA</t>
    </r>
  </si>
  <si>
    <r>
      <t xml:space="preserve">PANEL DE ILUMINACIÓN LED 2” X 2” EMPOTRABLE DE 40 WATTS, VOLTAJE ENTRE 100-265 VAC, 6000K, VIDA ÚTIL 30,000 HORAS O MÁS </t>
    </r>
    <r>
      <rPr>
        <b/>
        <sz val="13"/>
        <color rgb="FF000000"/>
        <rFont val="Times New Roman"/>
      </rPr>
      <t>ENVIAR IMAGEN Y FICHA TÉCNICA</t>
    </r>
  </si>
  <si>
    <r>
      <t xml:space="preserve">PANEL DE ILUMINACIÓN LED 2” X 4” EMPOTRABLE DE 72WATTS, VOLTAJE ENTRE 100/265 VAC, 6000K, VIDA ÚTIL 30,000 HORAS Ó MÁS. </t>
    </r>
    <r>
      <rPr>
        <b/>
        <sz val="13"/>
        <color rgb="FF000000"/>
        <rFont val="Times New Roman"/>
      </rPr>
      <t>ENVIAR IMAGEN Y FICHA TÉCNICA</t>
    </r>
  </si>
  <si>
    <t>CAJETÍN PARA LÁMPARAS TIPO PARABÓLICAS EMPOTRABLE 2 X 2  DE TRES (3) TUBOS LED DE 9 WATTS, CON SUS TUBOS INCLUIDOS</t>
  </si>
  <si>
    <t>CAJETÍN PARA LÁMPARAS TIPO PARABÓLICAS EMPOTRABLE 2 X 4  DE TRES (3) TUBOS LED DE 18 WATTS, CON SUS TUBOS INCLUIDOS</t>
  </si>
  <si>
    <t>CANALETAS PLÁSTICAS  3/4" CON ADHESIVO</t>
  </si>
  <si>
    <t>REGLETAS ELÉCTRICAS 110V, DE 7 SALIDAS CON TERMINAL PARA TIERRA</t>
  </si>
  <si>
    <t>FOTO CELDAS 105-285 VAC, 1000 WATTS  COLOR AZUL, CON BASE Y SOPORTE</t>
  </si>
  <si>
    <t>TAPA CIEGA  2 X 4 DECORATIVA COLOR BLANCO</t>
  </si>
  <si>
    <t>SWITCH DOBLE TIRO DE 2 POLOS, 60 AMPERES, 220V DENOMINACIÓN JAPONESA TAPA COLOR VERDE Y CUERPO COLOR BLANCO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</si>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</sst>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sz val="13"/>
      <color rgb="FF3B3838"/>
      <name val="Times New Roman"/>
      <family val="1"/>
    </font>
    <font>
      <sz val="11"/>
      <color rgb="FFFF0000"/>
      <name val="Calibri"/>
      <family val="2"/>
      <scheme val="minor"/>
    </font>
    <font>
      <sz val="13"/>
      <color rgb="FF000000"/>
      <name val="Times New Roman"/>
      <family val="1"/>
    </font>
    <font>
      <sz val="13"/>
      <color rgb="FF000000"/>
      <name val="Times New Roman"/>
    </font>
    <font>
      <b/>
      <sz val="13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4" borderId="8" xfId="0" applyFont="1" applyFill="1" applyBorder="1" applyAlignment="1">
      <alignment horizontal="right" vertical="center"/>
    </xf>
    <xf numFmtId="0" fontId="6" fillId="4" borderId="14" xfId="0" applyFont="1" applyFill="1" applyBorder="1" applyAlignment="1">
      <alignment vertical="center" wrapText="1"/>
    </xf>
    <xf numFmtId="0" fontId="6" fillId="4" borderId="20" xfId="0" applyFont="1" applyFill="1" applyBorder="1" applyAlignment="1">
      <alignment horizontal="right" vertical="center"/>
    </xf>
    <xf numFmtId="0" fontId="10" fillId="0" borderId="0" xfId="0" applyFont="1"/>
    <xf numFmtId="0" fontId="8" fillId="4" borderId="21" xfId="0" applyFont="1" applyFill="1" applyBorder="1" applyAlignment="1">
      <alignment horizontal="center" vertical="center"/>
    </xf>
    <xf numFmtId="3" fontId="9" fillId="4" borderId="21" xfId="0" applyNumberFormat="1" applyFont="1" applyFill="1" applyBorder="1" applyAlignment="1">
      <alignment horizontal="center" vertical="center" wrapText="1"/>
    </xf>
    <xf numFmtId="164" fontId="8" fillId="2" borderId="21" xfId="0" applyNumberFormat="1" applyFont="1" applyFill="1" applyBorder="1" applyAlignment="1" applyProtection="1">
      <alignment vertical="center"/>
      <protection locked="0"/>
    </xf>
    <xf numFmtId="9" fontId="8" fillId="2" borderId="21" xfId="0" applyNumberFormat="1" applyFont="1" applyFill="1" applyBorder="1" applyAlignment="1" applyProtection="1">
      <alignment horizontal="center" vertical="center"/>
      <protection locked="0"/>
    </xf>
    <xf numFmtId="164" fontId="8" fillId="4" borderId="21" xfId="0" applyNumberFormat="1" applyFont="1" applyFill="1" applyBorder="1" applyAlignment="1">
      <alignment vertical="center"/>
    </xf>
    <xf numFmtId="0" fontId="6" fillId="3" borderId="2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3" fontId="9" fillId="4" borderId="27" xfId="0" applyNumberFormat="1" applyFont="1" applyFill="1" applyBorder="1" applyAlignment="1">
      <alignment horizontal="center" vertical="center" wrapText="1"/>
    </xf>
    <xf numFmtId="164" fontId="8" fillId="2" borderId="27" xfId="0" applyNumberFormat="1" applyFont="1" applyFill="1" applyBorder="1" applyAlignment="1" applyProtection="1">
      <alignment vertical="center"/>
      <protection locked="0"/>
    </xf>
    <xf numFmtId="9" fontId="8" fillId="2" borderId="27" xfId="0" applyNumberFormat="1" applyFont="1" applyFill="1" applyBorder="1" applyAlignment="1" applyProtection="1">
      <alignment horizontal="center" vertical="center"/>
      <protection locked="0"/>
    </xf>
    <xf numFmtId="164" fontId="8" fillId="4" borderId="27" xfId="0" applyNumberFormat="1" applyFont="1" applyFill="1" applyBorder="1" applyAlignment="1">
      <alignment vertical="center"/>
    </xf>
    <xf numFmtId="164" fontId="8" fillId="4" borderId="28" xfId="0" applyNumberFormat="1" applyFont="1" applyFill="1" applyBorder="1" applyAlignment="1">
      <alignment vertical="center"/>
    </xf>
    <xf numFmtId="0" fontId="8" fillId="4" borderId="29" xfId="0" applyFont="1" applyFill="1" applyBorder="1" applyAlignment="1">
      <alignment horizontal="center" vertical="center"/>
    </xf>
    <xf numFmtId="164" fontId="8" fillId="4" borderId="30" xfId="0" applyNumberFormat="1" applyFont="1" applyFill="1" applyBorder="1" applyAlignment="1">
      <alignment vertical="center"/>
    </xf>
    <xf numFmtId="0" fontId="8" fillId="4" borderId="31" xfId="0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horizontal="center" vertical="center"/>
    </xf>
    <xf numFmtId="3" fontId="9" fillId="4" borderId="32" xfId="0" applyNumberFormat="1" applyFont="1" applyFill="1" applyBorder="1" applyAlignment="1">
      <alignment horizontal="center" vertical="center" wrapText="1"/>
    </xf>
    <xf numFmtId="164" fontId="8" fillId="2" borderId="32" xfId="0" applyNumberFormat="1" applyFont="1" applyFill="1" applyBorder="1" applyAlignment="1" applyProtection="1">
      <alignment vertical="center"/>
      <protection locked="0"/>
    </xf>
    <xf numFmtId="9" fontId="8" fillId="2" borderId="32" xfId="0" applyNumberFormat="1" applyFont="1" applyFill="1" applyBorder="1" applyAlignment="1" applyProtection="1">
      <alignment horizontal="center" vertical="center"/>
      <protection locked="0"/>
    </xf>
    <xf numFmtId="164" fontId="8" fillId="4" borderId="32" xfId="0" applyNumberFormat="1" applyFont="1" applyFill="1" applyBorder="1" applyAlignment="1">
      <alignment vertical="center"/>
    </xf>
    <xf numFmtId="164" fontId="8" fillId="4" borderId="33" xfId="0" applyNumberFormat="1" applyFont="1" applyFill="1" applyBorder="1" applyAlignment="1">
      <alignment vertical="center"/>
    </xf>
    <xf numFmtId="0" fontId="8" fillId="2" borderId="27" xfId="0" applyFont="1" applyFill="1" applyBorder="1" applyAlignment="1" applyProtection="1">
      <alignment vertical="center" wrapText="1"/>
      <protection locked="0"/>
    </xf>
    <xf numFmtId="0" fontId="8" fillId="2" borderId="21" xfId="0" applyFont="1" applyFill="1" applyBorder="1" applyAlignment="1" applyProtection="1">
      <alignment vertical="center" wrapText="1"/>
      <protection locked="0"/>
    </xf>
    <xf numFmtId="0" fontId="8" fillId="2" borderId="32" xfId="0" applyFont="1" applyFill="1" applyBorder="1" applyAlignment="1" applyProtection="1">
      <alignment vertical="center" wrapText="1"/>
      <protection locked="0"/>
    </xf>
    <xf numFmtId="0" fontId="11" fillId="4" borderId="35" xfId="0" applyFont="1" applyFill="1" applyBorder="1" applyAlignment="1">
      <alignment horizontal="left" vertical="center" wrapText="1"/>
    </xf>
    <xf numFmtId="0" fontId="11" fillId="4" borderId="36" xfId="0" applyFont="1" applyFill="1" applyBorder="1" applyAlignment="1">
      <alignment horizontal="left" vertical="center" wrapText="1"/>
    </xf>
    <xf numFmtId="0" fontId="11" fillId="4" borderId="37" xfId="0" applyFont="1" applyFill="1" applyBorder="1" applyAlignment="1">
      <alignment horizontal="left" vertical="center" wrapText="1"/>
    </xf>
    <xf numFmtId="0" fontId="8" fillId="4" borderId="41" xfId="0" applyFont="1" applyFill="1" applyBorder="1" applyAlignment="1">
      <alignment horizontal="left" vertical="center" wrapText="1"/>
    </xf>
    <xf numFmtId="0" fontId="8" fillId="4" borderId="34" xfId="0" applyFont="1" applyFill="1" applyBorder="1" applyAlignment="1">
      <alignment horizontal="left" vertical="center" wrapText="1"/>
    </xf>
    <xf numFmtId="0" fontId="8" fillId="4" borderId="42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2" borderId="15" xfId="0" applyFont="1" applyFill="1" applyBorder="1" applyAlignment="1" applyProtection="1">
      <alignment horizontal="center" vertical="center" wrapText="1"/>
      <protection locked="0"/>
    </xf>
    <xf numFmtId="0" fontId="8" fillId="2" borderId="16" xfId="0" applyFont="1" applyFill="1" applyBorder="1" applyAlignment="1" applyProtection="1">
      <alignment horizontal="center" vertical="center" wrapText="1"/>
      <protection locked="0"/>
    </xf>
    <xf numFmtId="0" fontId="8" fillId="2" borderId="17" xfId="0" applyFont="1" applyFill="1" applyBorder="1" applyAlignment="1" applyProtection="1">
      <alignment horizontal="center" vertical="center" wrapText="1"/>
      <protection locked="0"/>
    </xf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7" xfId="0" applyFont="1" applyBorder="1" applyAlignment="1" applyProtection="1">
      <alignment horizontal="center" wrapText="1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164" fontId="8" fillId="4" borderId="8" xfId="0" applyNumberFormat="1" applyFont="1" applyFill="1" applyBorder="1" applyAlignment="1">
      <alignment horizontal="center" vertical="center"/>
    </xf>
    <xf numFmtId="164" fontId="8" fillId="4" borderId="9" xfId="0" applyNumberFormat="1" applyFont="1" applyFill="1" applyBorder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164" fontId="8" fillId="4" borderId="20" xfId="0" applyNumberFormat="1" applyFont="1" applyFill="1" applyBorder="1" applyAlignment="1">
      <alignment horizontal="center" vertical="center"/>
    </xf>
    <xf numFmtId="164" fontId="8" fillId="4" borderId="25" xfId="0" applyNumberFormat="1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right" vertical="center"/>
    </xf>
    <xf numFmtId="0" fontId="6" fillId="4" borderId="20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164" fontId="6" fillId="4" borderId="15" xfId="0" applyNumberFormat="1" applyFont="1" applyFill="1" applyBorder="1" applyAlignment="1">
      <alignment horizontal="center" vertical="center"/>
    </xf>
    <xf numFmtId="164" fontId="6" fillId="4" borderId="16" xfId="0" applyNumberFormat="1" applyFont="1" applyFill="1" applyBorder="1" applyAlignment="1">
      <alignment horizontal="center" vertical="center"/>
    </xf>
    <xf numFmtId="164" fontId="6" fillId="4" borderId="18" xfId="0" applyNumberFormat="1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5" borderId="10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6" fillId="3" borderId="2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0" fontId="11" fillId="4" borderId="38" xfId="0" applyFont="1" applyFill="1" applyBorder="1" applyAlignment="1">
      <alignment horizontal="left" vertical="center" wrapText="1"/>
    </xf>
    <xf numFmtId="0" fontId="11" fillId="4" borderId="39" xfId="0" applyFont="1" applyFill="1" applyBorder="1" applyAlignment="1">
      <alignment horizontal="left" vertical="center" wrapText="1"/>
    </xf>
    <xf numFmtId="0" fontId="11" fillId="4" borderId="40" xfId="0" applyFont="1" applyFill="1" applyBorder="1" applyAlignment="1">
      <alignment horizontal="left" vertical="center" wrapText="1"/>
    </xf>
    <xf numFmtId="0" fontId="12" fillId="4" borderId="35" xfId="0" applyFont="1" applyFill="1" applyBorder="1" applyAlignment="1">
      <alignment horizontal="left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1</xdr:col>
      <xdr:colOff>2168526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9"/>
  <sheetViews>
    <sheetView tabSelected="1" view="pageBreakPreview" topLeftCell="A29" zoomScale="60" zoomScaleNormal="30" workbookViewId="0">
      <selection activeCell="B35" sqref="B35:D35"/>
    </sheetView>
  </sheetViews>
  <sheetFormatPr defaultColWidth="11.42578125" defaultRowHeight="15"/>
  <cols>
    <col min="1" max="1" width="12.85546875" customWidth="1"/>
    <col min="2" max="2" width="42.140625" customWidth="1"/>
    <col min="3" max="3" width="12.7109375" customWidth="1"/>
    <col min="4" max="4" width="71.140625" customWidth="1"/>
    <col min="5" max="5" width="31" customWidth="1"/>
    <col min="6" max="6" width="18.140625" customWidth="1"/>
    <col min="7" max="7" width="14" customWidth="1"/>
    <col min="8" max="8" width="25.7109375" customWidth="1"/>
    <col min="9" max="9" width="16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78" t="s">
        <v>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</row>
    <row r="3" spans="1:14" ht="30.75" customHeight="1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</row>
    <row r="4" spans="1:14" ht="18.75" customHeight="1">
      <c r="A4" s="89" t="s">
        <v>1</v>
      </c>
      <c r="B4" s="89"/>
      <c r="C4" s="89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76.5" customHeight="1">
      <c r="A6" s="84" t="s">
        <v>2</v>
      </c>
      <c r="B6" s="85"/>
      <c r="C6" s="79" t="s">
        <v>3</v>
      </c>
      <c r="D6" s="80"/>
      <c r="E6" s="80"/>
      <c r="F6" s="80"/>
      <c r="G6" s="80"/>
      <c r="H6" s="81"/>
      <c r="I6" s="85" t="s">
        <v>4</v>
      </c>
      <c r="J6" s="85"/>
      <c r="K6" s="4"/>
      <c r="L6" s="90" t="s">
        <v>5</v>
      </c>
      <c r="M6" s="90"/>
      <c r="N6" s="91"/>
    </row>
    <row r="7" spans="1:14" ht="45" customHeight="1">
      <c r="A7" s="88" t="s">
        <v>6</v>
      </c>
      <c r="B7" s="86"/>
      <c r="C7" s="82"/>
      <c r="D7" s="82"/>
      <c r="E7" s="82"/>
      <c r="F7" s="82"/>
      <c r="G7" s="82"/>
      <c r="H7" s="82"/>
      <c r="I7" s="86" t="s">
        <v>7</v>
      </c>
      <c r="J7" s="86"/>
      <c r="K7" s="5"/>
      <c r="L7" s="92"/>
      <c r="M7" s="92"/>
      <c r="N7" s="93"/>
    </row>
    <row r="8" spans="1:14" ht="45" customHeight="1">
      <c r="A8" s="96" t="s">
        <v>8</v>
      </c>
      <c r="B8" s="87"/>
      <c r="C8" s="83"/>
      <c r="D8" s="83"/>
      <c r="E8" s="83"/>
      <c r="F8" s="83"/>
      <c r="G8" s="83"/>
      <c r="H8" s="83"/>
      <c r="I8" s="87" t="s">
        <v>9</v>
      </c>
      <c r="J8" s="87"/>
      <c r="K8" s="6"/>
      <c r="L8" s="83"/>
      <c r="M8" s="83"/>
      <c r="N8" s="94"/>
    </row>
    <row r="9" spans="1:14" ht="6" customHeight="1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83.25" customHeight="1">
      <c r="A10" s="18" t="s">
        <v>10</v>
      </c>
      <c r="B10" s="95" t="s">
        <v>11</v>
      </c>
      <c r="C10" s="95"/>
      <c r="D10" s="95"/>
      <c r="E10" s="19" t="s">
        <v>12</v>
      </c>
      <c r="F10" s="19" t="s">
        <v>13</v>
      </c>
      <c r="G10" s="19" t="s">
        <v>14</v>
      </c>
      <c r="H10" s="19" t="s">
        <v>15</v>
      </c>
      <c r="I10" s="19" t="s">
        <v>16</v>
      </c>
      <c r="J10" s="19" t="s">
        <v>17</v>
      </c>
      <c r="K10" s="19"/>
      <c r="L10" s="19" t="s">
        <v>18</v>
      </c>
      <c r="M10" s="19"/>
      <c r="N10" s="20" t="s">
        <v>19</v>
      </c>
    </row>
    <row r="11" spans="1:14" ht="50.25" customHeight="1">
      <c r="A11" s="21">
        <v>1</v>
      </c>
      <c r="B11" s="97" t="s">
        <v>20</v>
      </c>
      <c r="C11" s="98"/>
      <c r="D11" s="99"/>
      <c r="E11" s="37"/>
      <c r="F11" s="22" t="s">
        <v>21</v>
      </c>
      <c r="G11" s="23">
        <v>800</v>
      </c>
      <c r="H11" s="24"/>
      <c r="I11" s="25">
        <v>0.18</v>
      </c>
      <c r="J11" s="26">
        <f t="shared" ref="J11:J18" si="0">H11*I11</f>
        <v>0</v>
      </c>
      <c r="K11" s="26">
        <f t="shared" ref="K11:K18" si="1">G11*J11</f>
        <v>0</v>
      </c>
      <c r="L11" s="26">
        <f t="shared" ref="L11:L18" si="2">H11+J11</f>
        <v>0</v>
      </c>
      <c r="M11" s="26">
        <f t="shared" ref="M11:M18" si="3">G11*H11</f>
        <v>0</v>
      </c>
      <c r="N11" s="27">
        <f t="shared" ref="N11:N18" si="4">G11*L11</f>
        <v>0</v>
      </c>
    </row>
    <row r="12" spans="1:14" ht="50.25" customHeight="1">
      <c r="A12" s="28">
        <v>2</v>
      </c>
      <c r="B12" s="40" t="s">
        <v>22</v>
      </c>
      <c r="C12" s="41"/>
      <c r="D12" s="42"/>
      <c r="E12" s="38"/>
      <c r="F12" s="13" t="s">
        <v>21</v>
      </c>
      <c r="G12" s="14">
        <v>300</v>
      </c>
      <c r="H12" s="15"/>
      <c r="I12" s="16">
        <v>0.18</v>
      </c>
      <c r="J12" s="17">
        <f t="shared" si="0"/>
        <v>0</v>
      </c>
      <c r="K12" s="17">
        <f t="shared" si="1"/>
        <v>0</v>
      </c>
      <c r="L12" s="17">
        <f t="shared" si="2"/>
        <v>0</v>
      </c>
      <c r="M12" s="17">
        <f t="shared" si="3"/>
        <v>0</v>
      </c>
      <c r="N12" s="29">
        <f t="shared" si="4"/>
        <v>0</v>
      </c>
    </row>
    <row r="13" spans="1:14" ht="50.25" customHeight="1">
      <c r="A13" s="28">
        <v>3</v>
      </c>
      <c r="B13" s="100" t="s">
        <v>23</v>
      </c>
      <c r="C13" s="41"/>
      <c r="D13" s="42"/>
      <c r="E13" s="38"/>
      <c r="F13" s="13" t="s">
        <v>24</v>
      </c>
      <c r="G13" s="14">
        <v>40</v>
      </c>
      <c r="H13" s="15"/>
      <c r="I13" s="16">
        <v>0.18</v>
      </c>
      <c r="J13" s="17">
        <f t="shared" si="0"/>
        <v>0</v>
      </c>
      <c r="K13" s="17">
        <f t="shared" si="1"/>
        <v>0</v>
      </c>
      <c r="L13" s="17">
        <f t="shared" si="2"/>
        <v>0</v>
      </c>
      <c r="M13" s="17">
        <f t="shared" si="3"/>
        <v>0</v>
      </c>
      <c r="N13" s="29">
        <f t="shared" si="4"/>
        <v>0</v>
      </c>
    </row>
    <row r="14" spans="1:14" s="12" customFormat="1" ht="50.25" customHeight="1">
      <c r="A14" s="28">
        <v>4</v>
      </c>
      <c r="B14" s="40" t="s">
        <v>25</v>
      </c>
      <c r="C14" s="41"/>
      <c r="D14" s="42"/>
      <c r="E14" s="38"/>
      <c r="F14" s="13" t="s">
        <v>21</v>
      </c>
      <c r="G14" s="14">
        <v>800</v>
      </c>
      <c r="H14" s="15"/>
      <c r="I14" s="16">
        <v>0.18</v>
      </c>
      <c r="J14" s="17">
        <f t="shared" si="0"/>
        <v>0</v>
      </c>
      <c r="K14" s="17">
        <f t="shared" si="1"/>
        <v>0</v>
      </c>
      <c r="L14" s="17">
        <f t="shared" si="2"/>
        <v>0</v>
      </c>
      <c r="M14" s="17">
        <f t="shared" si="3"/>
        <v>0</v>
      </c>
      <c r="N14" s="29">
        <f t="shared" si="4"/>
        <v>0</v>
      </c>
    </row>
    <row r="15" spans="1:14" ht="50.25" customHeight="1">
      <c r="A15" s="28">
        <v>5</v>
      </c>
      <c r="B15" s="40" t="s">
        <v>26</v>
      </c>
      <c r="C15" s="41"/>
      <c r="D15" s="42"/>
      <c r="E15" s="38"/>
      <c r="F15" s="13" t="s">
        <v>21</v>
      </c>
      <c r="G15" s="14">
        <v>1000</v>
      </c>
      <c r="H15" s="15"/>
      <c r="I15" s="16">
        <v>0.18</v>
      </c>
      <c r="J15" s="17">
        <f t="shared" si="0"/>
        <v>0</v>
      </c>
      <c r="K15" s="17">
        <f t="shared" si="1"/>
        <v>0</v>
      </c>
      <c r="L15" s="17">
        <f t="shared" si="2"/>
        <v>0</v>
      </c>
      <c r="M15" s="17">
        <f t="shared" si="3"/>
        <v>0</v>
      </c>
      <c r="N15" s="29">
        <f t="shared" si="4"/>
        <v>0</v>
      </c>
    </row>
    <row r="16" spans="1:14" ht="50.25" customHeight="1">
      <c r="A16" s="28">
        <v>6</v>
      </c>
      <c r="B16" s="40" t="s">
        <v>27</v>
      </c>
      <c r="C16" s="41"/>
      <c r="D16" s="42"/>
      <c r="E16" s="38"/>
      <c r="F16" s="13" t="s">
        <v>21</v>
      </c>
      <c r="G16" s="14">
        <v>1000</v>
      </c>
      <c r="H16" s="15"/>
      <c r="I16" s="16">
        <v>0.18</v>
      </c>
      <c r="J16" s="17">
        <f t="shared" si="0"/>
        <v>0</v>
      </c>
      <c r="K16" s="17">
        <f t="shared" si="1"/>
        <v>0</v>
      </c>
      <c r="L16" s="17">
        <f t="shared" si="2"/>
        <v>0</v>
      </c>
      <c r="M16" s="17">
        <f t="shared" si="3"/>
        <v>0</v>
      </c>
      <c r="N16" s="29">
        <f t="shared" si="4"/>
        <v>0</v>
      </c>
    </row>
    <row r="17" spans="1:14" ht="50.25" customHeight="1">
      <c r="A17" s="28">
        <v>7</v>
      </c>
      <c r="B17" s="40" t="s">
        <v>28</v>
      </c>
      <c r="C17" s="41"/>
      <c r="D17" s="42"/>
      <c r="E17" s="38"/>
      <c r="F17" s="13" t="s">
        <v>21</v>
      </c>
      <c r="G17" s="14">
        <v>1000</v>
      </c>
      <c r="H17" s="15"/>
      <c r="I17" s="16">
        <v>0.18</v>
      </c>
      <c r="J17" s="17">
        <f t="shared" si="0"/>
        <v>0</v>
      </c>
      <c r="K17" s="17">
        <f t="shared" si="1"/>
        <v>0</v>
      </c>
      <c r="L17" s="17">
        <f t="shared" si="2"/>
        <v>0</v>
      </c>
      <c r="M17" s="17">
        <f t="shared" si="3"/>
        <v>0</v>
      </c>
      <c r="N17" s="29">
        <f t="shared" si="4"/>
        <v>0</v>
      </c>
    </row>
    <row r="18" spans="1:14" ht="50.25" customHeight="1">
      <c r="A18" s="28">
        <v>8</v>
      </c>
      <c r="B18" s="40" t="s">
        <v>29</v>
      </c>
      <c r="C18" s="41"/>
      <c r="D18" s="42"/>
      <c r="E18" s="38"/>
      <c r="F18" s="13" t="s">
        <v>21</v>
      </c>
      <c r="G18" s="14">
        <v>1000</v>
      </c>
      <c r="H18" s="15"/>
      <c r="I18" s="16">
        <v>0.18</v>
      </c>
      <c r="J18" s="17">
        <f t="shared" si="0"/>
        <v>0</v>
      </c>
      <c r="K18" s="17">
        <f t="shared" si="1"/>
        <v>0</v>
      </c>
      <c r="L18" s="17">
        <f t="shared" si="2"/>
        <v>0</v>
      </c>
      <c r="M18" s="17">
        <f t="shared" si="3"/>
        <v>0</v>
      </c>
      <c r="N18" s="29">
        <f t="shared" si="4"/>
        <v>0</v>
      </c>
    </row>
    <row r="19" spans="1:14" ht="50.25" customHeight="1">
      <c r="A19" s="28">
        <v>9</v>
      </c>
      <c r="B19" s="40" t="s">
        <v>30</v>
      </c>
      <c r="C19" s="41"/>
      <c r="D19" s="42"/>
      <c r="E19" s="38"/>
      <c r="F19" s="13" t="s">
        <v>24</v>
      </c>
      <c r="G19" s="14">
        <v>75</v>
      </c>
      <c r="H19" s="15"/>
      <c r="I19" s="16">
        <v>0.18</v>
      </c>
      <c r="J19" s="17">
        <f>H19*I19</f>
        <v>0</v>
      </c>
      <c r="K19" s="17">
        <f>G19*J19</f>
        <v>0</v>
      </c>
      <c r="L19" s="17">
        <f>H19+J19</f>
        <v>0</v>
      </c>
      <c r="M19" s="17">
        <f>G19*H19</f>
        <v>0</v>
      </c>
      <c r="N19" s="29">
        <f>G19*L19</f>
        <v>0</v>
      </c>
    </row>
    <row r="20" spans="1:14" ht="50.25" customHeight="1">
      <c r="A20" s="28">
        <v>10</v>
      </c>
      <c r="B20" s="40" t="s">
        <v>31</v>
      </c>
      <c r="C20" s="41"/>
      <c r="D20" s="42"/>
      <c r="E20" s="38"/>
      <c r="F20" s="13" t="s">
        <v>24</v>
      </c>
      <c r="G20" s="14">
        <v>65</v>
      </c>
      <c r="H20" s="15"/>
      <c r="I20" s="16">
        <v>0.18</v>
      </c>
      <c r="J20" s="17">
        <f t="shared" ref="J20" si="5">H20*I20</f>
        <v>0</v>
      </c>
      <c r="K20" s="17">
        <f t="shared" ref="K20" si="6">G20*J20</f>
        <v>0</v>
      </c>
      <c r="L20" s="17">
        <f t="shared" ref="L20" si="7">H20+J20</f>
        <v>0</v>
      </c>
      <c r="M20" s="17">
        <f t="shared" ref="M20" si="8">G20*H20</f>
        <v>0</v>
      </c>
      <c r="N20" s="29">
        <f t="shared" ref="N20" si="9">G20*L20</f>
        <v>0</v>
      </c>
    </row>
    <row r="21" spans="1:14" ht="50.25" customHeight="1">
      <c r="A21" s="28">
        <v>11</v>
      </c>
      <c r="B21" s="40" t="s">
        <v>32</v>
      </c>
      <c r="C21" s="41"/>
      <c r="D21" s="42"/>
      <c r="E21" s="38"/>
      <c r="F21" s="13" t="s">
        <v>24</v>
      </c>
      <c r="G21" s="14">
        <v>70</v>
      </c>
      <c r="H21" s="15"/>
      <c r="I21" s="16">
        <v>0.18</v>
      </c>
      <c r="J21" s="17">
        <f t="shared" ref="J21:J27" si="10">H21*I21</f>
        <v>0</v>
      </c>
      <c r="K21" s="17">
        <f t="shared" ref="K21:K27" si="11">G21*J21</f>
        <v>0</v>
      </c>
      <c r="L21" s="17">
        <f t="shared" ref="L21:L27" si="12">H21+J21</f>
        <v>0</v>
      </c>
      <c r="M21" s="17">
        <f t="shared" ref="M21:M27" si="13">G21*H21</f>
        <v>0</v>
      </c>
      <c r="N21" s="29">
        <f t="shared" ref="N21:N27" si="14">G21*L21</f>
        <v>0</v>
      </c>
    </row>
    <row r="22" spans="1:14" ht="50.25" customHeight="1">
      <c r="A22" s="28">
        <v>12</v>
      </c>
      <c r="B22" s="40" t="s">
        <v>33</v>
      </c>
      <c r="C22" s="41"/>
      <c r="D22" s="42"/>
      <c r="E22" s="38"/>
      <c r="F22" s="13" t="s">
        <v>24</v>
      </c>
      <c r="G22" s="14">
        <v>50</v>
      </c>
      <c r="H22" s="15"/>
      <c r="I22" s="16">
        <v>0.18</v>
      </c>
      <c r="J22" s="17">
        <f t="shared" si="10"/>
        <v>0</v>
      </c>
      <c r="K22" s="17">
        <f t="shared" si="11"/>
        <v>0</v>
      </c>
      <c r="L22" s="17">
        <f t="shared" si="12"/>
        <v>0</v>
      </c>
      <c r="M22" s="17">
        <f t="shared" si="13"/>
        <v>0</v>
      </c>
      <c r="N22" s="29">
        <f t="shared" si="14"/>
        <v>0</v>
      </c>
    </row>
    <row r="23" spans="1:14" ht="50.25" customHeight="1">
      <c r="A23" s="28">
        <v>13</v>
      </c>
      <c r="B23" s="40" t="s">
        <v>34</v>
      </c>
      <c r="C23" s="41"/>
      <c r="D23" s="42"/>
      <c r="E23" s="38"/>
      <c r="F23" s="13" t="s">
        <v>24</v>
      </c>
      <c r="G23" s="14">
        <v>30</v>
      </c>
      <c r="H23" s="15"/>
      <c r="I23" s="16">
        <v>0.18</v>
      </c>
      <c r="J23" s="17">
        <f t="shared" si="10"/>
        <v>0</v>
      </c>
      <c r="K23" s="17">
        <f t="shared" si="11"/>
        <v>0</v>
      </c>
      <c r="L23" s="17">
        <f t="shared" si="12"/>
        <v>0</v>
      </c>
      <c r="M23" s="17">
        <f t="shared" si="13"/>
        <v>0</v>
      </c>
      <c r="N23" s="29">
        <f t="shared" si="14"/>
        <v>0</v>
      </c>
    </row>
    <row r="24" spans="1:14" ht="80.25" customHeight="1">
      <c r="A24" s="28">
        <v>14</v>
      </c>
      <c r="B24" s="40" t="s">
        <v>35</v>
      </c>
      <c r="C24" s="41"/>
      <c r="D24" s="42"/>
      <c r="E24" s="38"/>
      <c r="F24" s="13" t="s">
        <v>24</v>
      </c>
      <c r="G24" s="14">
        <v>1200</v>
      </c>
      <c r="H24" s="15"/>
      <c r="I24" s="16">
        <v>0.18</v>
      </c>
      <c r="J24" s="17">
        <f t="shared" si="10"/>
        <v>0</v>
      </c>
      <c r="K24" s="17">
        <f t="shared" si="11"/>
        <v>0</v>
      </c>
      <c r="L24" s="17">
        <f t="shared" si="12"/>
        <v>0</v>
      </c>
      <c r="M24" s="17">
        <f t="shared" si="13"/>
        <v>0</v>
      </c>
      <c r="N24" s="29">
        <f t="shared" si="14"/>
        <v>0</v>
      </c>
    </row>
    <row r="25" spans="1:14" ht="80.25" customHeight="1">
      <c r="A25" s="28">
        <v>15</v>
      </c>
      <c r="B25" s="40" t="s">
        <v>36</v>
      </c>
      <c r="C25" s="41"/>
      <c r="D25" s="42"/>
      <c r="E25" s="38"/>
      <c r="F25" s="13" t="s">
        <v>24</v>
      </c>
      <c r="G25" s="14">
        <v>300</v>
      </c>
      <c r="H25" s="15"/>
      <c r="I25" s="16">
        <v>0.18</v>
      </c>
      <c r="J25" s="17">
        <f t="shared" si="10"/>
        <v>0</v>
      </c>
      <c r="K25" s="17">
        <f t="shared" si="11"/>
        <v>0</v>
      </c>
      <c r="L25" s="17">
        <f t="shared" si="12"/>
        <v>0</v>
      </c>
      <c r="M25" s="17">
        <f t="shared" si="13"/>
        <v>0</v>
      </c>
      <c r="N25" s="29">
        <f t="shared" si="14"/>
        <v>0</v>
      </c>
    </row>
    <row r="26" spans="1:14" s="12" customFormat="1" ht="80.25" customHeight="1">
      <c r="A26" s="28">
        <v>16</v>
      </c>
      <c r="B26" s="100" t="s">
        <v>37</v>
      </c>
      <c r="C26" s="41"/>
      <c r="D26" s="42"/>
      <c r="E26" s="38"/>
      <c r="F26" s="13" t="s">
        <v>24</v>
      </c>
      <c r="G26" s="14">
        <v>50</v>
      </c>
      <c r="H26" s="15"/>
      <c r="I26" s="16">
        <v>0.18</v>
      </c>
      <c r="J26" s="17">
        <f t="shared" si="10"/>
        <v>0</v>
      </c>
      <c r="K26" s="17">
        <f t="shared" si="11"/>
        <v>0</v>
      </c>
      <c r="L26" s="17">
        <f t="shared" si="12"/>
        <v>0</v>
      </c>
      <c r="M26" s="17">
        <f t="shared" si="13"/>
        <v>0</v>
      </c>
      <c r="N26" s="29">
        <f t="shared" si="14"/>
        <v>0</v>
      </c>
    </row>
    <row r="27" spans="1:14" ht="80.25" customHeight="1">
      <c r="A27" s="28">
        <v>17</v>
      </c>
      <c r="B27" s="40" t="s">
        <v>38</v>
      </c>
      <c r="C27" s="41"/>
      <c r="D27" s="42"/>
      <c r="E27" s="38"/>
      <c r="F27" s="13" t="s">
        <v>24</v>
      </c>
      <c r="G27" s="14">
        <v>50</v>
      </c>
      <c r="H27" s="15"/>
      <c r="I27" s="16">
        <v>0.18</v>
      </c>
      <c r="J27" s="17">
        <f t="shared" si="10"/>
        <v>0</v>
      </c>
      <c r="K27" s="17">
        <f t="shared" si="11"/>
        <v>0</v>
      </c>
      <c r="L27" s="17">
        <f t="shared" si="12"/>
        <v>0</v>
      </c>
      <c r="M27" s="17">
        <f t="shared" si="13"/>
        <v>0</v>
      </c>
      <c r="N27" s="29">
        <f t="shared" si="14"/>
        <v>0</v>
      </c>
    </row>
    <row r="28" spans="1:14" ht="80.25" customHeight="1">
      <c r="A28" s="28">
        <v>18</v>
      </c>
      <c r="B28" s="40" t="s">
        <v>39</v>
      </c>
      <c r="C28" s="41"/>
      <c r="D28" s="42"/>
      <c r="E28" s="38"/>
      <c r="F28" s="13" t="s">
        <v>24</v>
      </c>
      <c r="G28" s="14">
        <v>55</v>
      </c>
      <c r="H28" s="15"/>
      <c r="I28" s="16">
        <v>0.18</v>
      </c>
      <c r="J28" s="17">
        <f t="shared" ref="J28:J30" si="15">H28*I28</f>
        <v>0</v>
      </c>
      <c r="K28" s="17">
        <f t="shared" ref="K28:K30" si="16">G28*J28</f>
        <v>0</v>
      </c>
      <c r="L28" s="17">
        <f t="shared" ref="L28:L30" si="17">H28+J28</f>
        <v>0</v>
      </c>
      <c r="M28" s="17">
        <f t="shared" ref="M28:M30" si="18">G28*H28</f>
        <v>0</v>
      </c>
      <c r="N28" s="29">
        <f t="shared" ref="N28:N30" si="19">G28*L28</f>
        <v>0</v>
      </c>
    </row>
    <row r="29" spans="1:14" ht="80.25" customHeight="1">
      <c r="A29" s="28">
        <v>19</v>
      </c>
      <c r="B29" s="40" t="s">
        <v>40</v>
      </c>
      <c r="C29" s="41"/>
      <c r="D29" s="42"/>
      <c r="E29" s="38"/>
      <c r="F29" s="13" t="s">
        <v>24</v>
      </c>
      <c r="G29" s="14">
        <v>150</v>
      </c>
      <c r="H29" s="15"/>
      <c r="I29" s="16">
        <v>0.18</v>
      </c>
      <c r="J29" s="17">
        <f t="shared" si="15"/>
        <v>0</v>
      </c>
      <c r="K29" s="17">
        <f t="shared" si="16"/>
        <v>0</v>
      </c>
      <c r="L29" s="17">
        <f t="shared" si="17"/>
        <v>0</v>
      </c>
      <c r="M29" s="17">
        <f t="shared" si="18"/>
        <v>0</v>
      </c>
      <c r="N29" s="29">
        <f t="shared" si="19"/>
        <v>0</v>
      </c>
    </row>
    <row r="30" spans="1:14" ht="80.25" customHeight="1">
      <c r="A30" s="28">
        <v>20</v>
      </c>
      <c r="B30" s="40" t="s">
        <v>41</v>
      </c>
      <c r="C30" s="41"/>
      <c r="D30" s="42"/>
      <c r="E30" s="38"/>
      <c r="F30" s="13" t="s">
        <v>24</v>
      </c>
      <c r="G30" s="14">
        <v>40</v>
      </c>
      <c r="H30" s="15"/>
      <c r="I30" s="16">
        <v>0.18</v>
      </c>
      <c r="J30" s="17">
        <f t="shared" si="15"/>
        <v>0</v>
      </c>
      <c r="K30" s="17">
        <f t="shared" si="16"/>
        <v>0</v>
      </c>
      <c r="L30" s="17">
        <f t="shared" si="17"/>
        <v>0</v>
      </c>
      <c r="M30" s="17">
        <f t="shared" si="18"/>
        <v>0</v>
      </c>
      <c r="N30" s="29">
        <f t="shared" si="19"/>
        <v>0</v>
      </c>
    </row>
    <row r="31" spans="1:14" ht="80.25" customHeight="1">
      <c r="A31" s="28">
        <v>21</v>
      </c>
      <c r="B31" s="40" t="s">
        <v>42</v>
      </c>
      <c r="C31" s="41"/>
      <c r="D31" s="42"/>
      <c r="E31" s="38"/>
      <c r="F31" s="13" t="s">
        <v>24</v>
      </c>
      <c r="G31" s="14">
        <v>40</v>
      </c>
      <c r="H31" s="15"/>
      <c r="I31" s="16">
        <v>0.18</v>
      </c>
      <c r="J31" s="17">
        <f>H31*I31</f>
        <v>0</v>
      </c>
      <c r="K31" s="17">
        <f>G31*J31</f>
        <v>0</v>
      </c>
      <c r="L31" s="17">
        <f>H31+J31</f>
        <v>0</v>
      </c>
      <c r="M31" s="17">
        <f>G31*H31</f>
        <v>0</v>
      </c>
      <c r="N31" s="29">
        <f>G31*L31</f>
        <v>0</v>
      </c>
    </row>
    <row r="32" spans="1:14" ht="50.25" customHeight="1">
      <c r="A32" s="28">
        <v>22</v>
      </c>
      <c r="B32" s="40" t="s">
        <v>43</v>
      </c>
      <c r="C32" s="41"/>
      <c r="D32" s="42"/>
      <c r="E32" s="38"/>
      <c r="F32" s="13" t="s">
        <v>24</v>
      </c>
      <c r="G32" s="14">
        <v>22</v>
      </c>
      <c r="H32" s="15"/>
      <c r="I32" s="16">
        <v>0.18</v>
      </c>
      <c r="J32" s="17">
        <f t="shared" ref="J32:J38" si="20">H32*I32</f>
        <v>0</v>
      </c>
      <c r="K32" s="17">
        <f t="shared" ref="K32:K38" si="21">G32*J32</f>
        <v>0</v>
      </c>
      <c r="L32" s="17">
        <f t="shared" ref="L32:L38" si="22">H32+J32</f>
        <v>0</v>
      </c>
      <c r="M32" s="17">
        <f t="shared" ref="M32:M38" si="23">G32*H32</f>
        <v>0</v>
      </c>
      <c r="N32" s="29">
        <f t="shared" ref="N32:N38" si="24">G32*L32</f>
        <v>0</v>
      </c>
    </row>
    <row r="33" spans="1:14" ht="50.25" customHeight="1">
      <c r="A33" s="28">
        <v>23</v>
      </c>
      <c r="B33" s="40" t="s">
        <v>44</v>
      </c>
      <c r="C33" s="41"/>
      <c r="D33" s="42"/>
      <c r="E33" s="38"/>
      <c r="F33" s="13" t="s">
        <v>24</v>
      </c>
      <c r="G33" s="14">
        <v>40</v>
      </c>
      <c r="H33" s="15"/>
      <c r="I33" s="16">
        <v>0.18</v>
      </c>
      <c r="J33" s="17">
        <f t="shared" si="20"/>
        <v>0</v>
      </c>
      <c r="K33" s="17">
        <f t="shared" si="21"/>
        <v>0</v>
      </c>
      <c r="L33" s="17">
        <f t="shared" si="22"/>
        <v>0</v>
      </c>
      <c r="M33" s="17">
        <f t="shared" si="23"/>
        <v>0</v>
      </c>
      <c r="N33" s="29">
        <f t="shared" si="24"/>
        <v>0</v>
      </c>
    </row>
    <row r="34" spans="1:14" ht="50.25" customHeight="1">
      <c r="A34" s="28">
        <v>24</v>
      </c>
      <c r="B34" s="40" t="s">
        <v>45</v>
      </c>
      <c r="C34" s="41"/>
      <c r="D34" s="42"/>
      <c r="E34" s="38"/>
      <c r="F34" s="13" t="s">
        <v>24</v>
      </c>
      <c r="G34" s="14">
        <v>70</v>
      </c>
      <c r="H34" s="15"/>
      <c r="I34" s="16">
        <v>0.18</v>
      </c>
      <c r="J34" s="17">
        <f t="shared" si="20"/>
        <v>0</v>
      </c>
      <c r="K34" s="17">
        <f t="shared" si="21"/>
        <v>0</v>
      </c>
      <c r="L34" s="17">
        <f t="shared" si="22"/>
        <v>0</v>
      </c>
      <c r="M34" s="17">
        <f t="shared" si="23"/>
        <v>0</v>
      </c>
      <c r="N34" s="29">
        <f t="shared" si="24"/>
        <v>0</v>
      </c>
    </row>
    <row r="35" spans="1:14" ht="50.25" customHeight="1">
      <c r="A35" s="28">
        <v>25</v>
      </c>
      <c r="B35" s="40" t="s">
        <v>46</v>
      </c>
      <c r="C35" s="41"/>
      <c r="D35" s="42"/>
      <c r="E35" s="38"/>
      <c r="F35" s="13" t="s">
        <v>24</v>
      </c>
      <c r="G35" s="14">
        <v>12</v>
      </c>
      <c r="H35" s="15"/>
      <c r="I35" s="16">
        <v>0.18</v>
      </c>
      <c r="J35" s="17">
        <f t="shared" si="20"/>
        <v>0</v>
      </c>
      <c r="K35" s="17">
        <f t="shared" si="21"/>
        <v>0</v>
      </c>
      <c r="L35" s="17">
        <f t="shared" si="22"/>
        <v>0</v>
      </c>
      <c r="M35" s="17">
        <f t="shared" si="23"/>
        <v>0</v>
      </c>
      <c r="N35" s="29">
        <f t="shared" si="24"/>
        <v>0</v>
      </c>
    </row>
    <row r="36" spans="1:14" ht="50.25" customHeight="1">
      <c r="A36" s="28">
        <v>26</v>
      </c>
      <c r="B36" s="40" t="s">
        <v>47</v>
      </c>
      <c r="C36" s="41"/>
      <c r="D36" s="42"/>
      <c r="E36" s="38"/>
      <c r="F36" s="13" t="s">
        <v>24</v>
      </c>
      <c r="G36" s="14">
        <v>20</v>
      </c>
      <c r="H36" s="15"/>
      <c r="I36" s="16">
        <v>0.18</v>
      </c>
      <c r="J36" s="17">
        <f t="shared" si="20"/>
        <v>0</v>
      </c>
      <c r="K36" s="17">
        <f t="shared" si="21"/>
        <v>0</v>
      </c>
      <c r="L36" s="17">
        <f t="shared" si="22"/>
        <v>0</v>
      </c>
      <c r="M36" s="17">
        <f t="shared" si="23"/>
        <v>0</v>
      </c>
      <c r="N36" s="29">
        <f t="shared" si="24"/>
        <v>0</v>
      </c>
    </row>
    <row r="37" spans="1:14" ht="50.25" customHeight="1">
      <c r="A37" s="28">
        <v>27</v>
      </c>
      <c r="B37" s="40" t="s">
        <v>48</v>
      </c>
      <c r="C37" s="41"/>
      <c r="D37" s="42"/>
      <c r="E37" s="38"/>
      <c r="F37" s="13" t="s">
        <v>24</v>
      </c>
      <c r="G37" s="14">
        <v>56</v>
      </c>
      <c r="H37" s="15"/>
      <c r="I37" s="16">
        <v>0.18</v>
      </c>
      <c r="J37" s="17">
        <f t="shared" si="20"/>
        <v>0</v>
      </c>
      <c r="K37" s="17">
        <f t="shared" si="21"/>
        <v>0</v>
      </c>
      <c r="L37" s="17">
        <f t="shared" si="22"/>
        <v>0</v>
      </c>
      <c r="M37" s="17">
        <f t="shared" si="23"/>
        <v>0</v>
      </c>
      <c r="N37" s="29">
        <f t="shared" si="24"/>
        <v>0</v>
      </c>
    </row>
    <row r="38" spans="1:14" ht="50.25" customHeight="1">
      <c r="A38" s="30">
        <v>28</v>
      </c>
      <c r="B38" s="43" t="s">
        <v>49</v>
      </c>
      <c r="C38" s="44"/>
      <c r="D38" s="45"/>
      <c r="E38" s="39"/>
      <c r="F38" s="31" t="s">
        <v>24</v>
      </c>
      <c r="G38" s="32">
        <v>10</v>
      </c>
      <c r="H38" s="33"/>
      <c r="I38" s="34">
        <v>0.18</v>
      </c>
      <c r="J38" s="35">
        <f t="shared" si="20"/>
        <v>0</v>
      </c>
      <c r="K38" s="35">
        <f t="shared" si="21"/>
        <v>0</v>
      </c>
      <c r="L38" s="35">
        <f t="shared" si="22"/>
        <v>0</v>
      </c>
      <c r="M38" s="35">
        <f t="shared" si="23"/>
        <v>0</v>
      </c>
      <c r="N38" s="36">
        <f t="shared" si="24"/>
        <v>0</v>
      </c>
    </row>
    <row r="39" spans="1:14" ht="27.75" customHeight="1">
      <c r="A39" s="68" t="s">
        <v>50</v>
      </c>
      <c r="B39" s="69"/>
      <c r="C39" s="69"/>
      <c r="D39" s="69"/>
      <c r="E39" s="69"/>
      <c r="F39" s="69"/>
      <c r="G39" s="69"/>
      <c r="H39" s="69"/>
      <c r="I39" s="69"/>
      <c r="J39" s="69"/>
      <c r="K39" s="11"/>
      <c r="L39" s="66">
        <f>SUM(M11:M38)</f>
        <v>0</v>
      </c>
      <c r="M39" s="66"/>
      <c r="N39" s="67"/>
    </row>
    <row r="40" spans="1:14" ht="27.75" customHeight="1">
      <c r="A40" s="70" t="s">
        <v>51</v>
      </c>
      <c r="B40" s="71"/>
      <c r="C40" s="71"/>
      <c r="D40" s="71"/>
      <c r="E40" s="71"/>
      <c r="F40" s="71"/>
      <c r="G40" s="71"/>
      <c r="H40" s="71"/>
      <c r="I40" s="71"/>
      <c r="J40" s="71"/>
      <c r="K40" s="9"/>
      <c r="L40" s="63">
        <f>SUM(K11:K38)</f>
        <v>0</v>
      </c>
      <c r="M40" s="63"/>
      <c r="N40" s="64"/>
    </row>
    <row r="41" spans="1:14" ht="0.75" customHeight="1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</row>
    <row r="42" spans="1:14" s="2" customFormat="1" ht="69" customHeight="1">
      <c r="A42" s="55" t="s">
        <v>52</v>
      </c>
      <c r="B42" s="56"/>
      <c r="C42" s="56"/>
      <c r="D42" s="56"/>
      <c r="E42" s="52"/>
      <c r="F42" s="53"/>
      <c r="G42" s="53"/>
      <c r="H42" s="54"/>
      <c r="I42" s="76" t="s">
        <v>53</v>
      </c>
      <c r="J42" s="77"/>
      <c r="K42" s="10"/>
      <c r="L42" s="73">
        <f>L39+L40</f>
        <v>0</v>
      </c>
      <c r="M42" s="74"/>
      <c r="N42" s="75"/>
    </row>
    <row r="43" spans="1:14" ht="6" customHeight="1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</row>
    <row r="44" spans="1:14" ht="6" customHeight="1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</row>
    <row r="45" spans="1:14" ht="15" customHeight="1">
      <c r="A45" s="57" t="s">
        <v>54</v>
      </c>
      <c r="B45" s="58"/>
      <c r="C45" s="58"/>
      <c r="D45" s="58"/>
      <c r="E45" s="58"/>
      <c r="F45" s="58"/>
      <c r="G45" s="58"/>
      <c r="H45" s="58"/>
      <c r="I45" s="46" t="s">
        <v>55</v>
      </c>
      <c r="J45" s="46"/>
      <c r="K45" s="46"/>
      <c r="L45" s="46"/>
      <c r="M45" s="46"/>
      <c r="N45" s="47"/>
    </row>
    <row r="46" spans="1:14" ht="15" customHeight="1">
      <c r="A46" s="59"/>
      <c r="B46" s="60"/>
      <c r="C46" s="60"/>
      <c r="D46" s="60"/>
      <c r="E46" s="60"/>
      <c r="F46" s="60"/>
      <c r="G46" s="60"/>
      <c r="H46" s="60"/>
      <c r="I46" s="48"/>
      <c r="J46" s="48"/>
      <c r="K46" s="48"/>
      <c r="L46" s="48"/>
      <c r="M46" s="48"/>
      <c r="N46" s="49"/>
    </row>
    <row r="47" spans="1:14" ht="15" customHeight="1">
      <c r="A47" s="59"/>
      <c r="B47" s="60"/>
      <c r="C47" s="60"/>
      <c r="D47" s="60"/>
      <c r="E47" s="60"/>
      <c r="F47" s="60"/>
      <c r="G47" s="60"/>
      <c r="H47" s="60"/>
      <c r="I47" s="48"/>
      <c r="J47" s="48"/>
      <c r="K47" s="48"/>
      <c r="L47" s="48"/>
      <c r="M47" s="48"/>
      <c r="N47" s="49"/>
    </row>
    <row r="48" spans="1:14" ht="15" customHeight="1">
      <c r="A48" s="59"/>
      <c r="B48" s="60"/>
      <c r="C48" s="60"/>
      <c r="D48" s="60"/>
      <c r="E48" s="60"/>
      <c r="F48" s="60"/>
      <c r="G48" s="60"/>
      <c r="H48" s="60"/>
      <c r="I48" s="48"/>
      <c r="J48" s="48"/>
      <c r="K48" s="48"/>
      <c r="L48" s="48"/>
      <c r="M48" s="48"/>
      <c r="N48" s="49"/>
    </row>
    <row r="49" spans="1:14" ht="15" customHeight="1">
      <c r="A49" s="61"/>
      <c r="B49" s="62"/>
      <c r="C49" s="62"/>
      <c r="D49" s="62"/>
      <c r="E49" s="62"/>
      <c r="F49" s="62"/>
      <c r="G49" s="62"/>
      <c r="H49" s="62"/>
      <c r="I49" s="50"/>
      <c r="J49" s="50"/>
      <c r="K49" s="50"/>
      <c r="L49" s="50"/>
      <c r="M49" s="50"/>
      <c r="N49" s="51"/>
    </row>
  </sheetData>
  <mergeCells count="56">
    <mergeCell ref="B19:D19"/>
    <mergeCell ref="B20:D20"/>
    <mergeCell ref="B21:D21"/>
    <mergeCell ref="B10:D10"/>
    <mergeCell ref="A8:B8"/>
    <mergeCell ref="B11:D11"/>
    <mergeCell ref="B12:D12"/>
    <mergeCell ref="B13:D13"/>
    <mergeCell ref="B14:D14"/>
    <mergeCell ref="B15:D15"/>
    <mergeCell ref="B16:D16"/>
    <mergeCell ref="B17:D17"/>
    <mergeCell ref="B18:D18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L6:N6"/>
    <mergeCell ref="L7:N7"/>
    <mergeCell ref="L8:N8"/>
    <mergeCell ref="L39:N39"/>
    <mergeCell ref="A39:J39"/>
    <mergeCell ref="A40:J40"/>
    <mergeCell ref="A41:N41"/>
    <mergeCell ref="A43:N43"/>
    <mergeCell ref="L42:N42"/>
    <mergeCell ref="I42:J42"/>
    <mergeCell ref="I45:N49"/>
    <mergeCell ref="E42:H42"/>
    <mergeCell ref="A42:D42"/>
    <mergeCell ref="A45:H49"/>
    <mergeCell ref="L40:N40"/>
    <mergeCell ref="A44:N44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7:D37"/>
    <mergeCell ref="B38:D38"/>
    <mergeCell ref="B32:D32"/>
    <mergeCell ref="B33:D33"/>
    <mergeCell ref="B34:D34"/>
    <mergeCell ref="B35:D35"/>
    <mergeCell ref="B36:D36"/>
  </mergeCells>
  <dataValidations count="1">
    <dataValidation type="decimal" allowBlank="1" showInputMessage="1" showErrorMessage="1" errorTitle="ALERTA" error="EN ESTA CELDA SOLO ES PERMITIDO DÍGITOS NUMÉRICOS" sqref="H11:I38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3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Props1.xml><?xml version="1.0" encoding="utf-8"?>
<ds:datastoreItem xmlns:ds="http://schemas.openxmlformats.org/officeDocument/2006/customXml" ds:itemID="{AE4E9BF7-A7A5-406E-AE1E-3E7D7F0BDD3A}"/>
</file>

<file path=customXml/itemProps2.xml><?xml version="1.0" encoding="utf-8"?>
<ds:datastoreItem xmlns:ds="http://schemas.openxmlformats.org/officeDocument/2006/customXml" ds:itemID="{2C780DF9-AA66-4602-83E9-1949E52B934E}"/>
</file>

<file path=customXml/itemProps3.xml><?xml version="1.0" encoding="utf-8"?>
<ds:datastoreItem xmlns:ds="http://schemas.openxmlformats.org/officeDocument/2006/customXml" ds:itemID="{6BB47DE0-D134-4A84-9F1B-D00692A940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2025-02-07T14:51:06Z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