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001 AL 100/CM-2025-093 CONTRATACIÓN SERVICIO DE MANTENIMIENTO DE ELEVADORES TIPO TIJERA DEL ARCHIVO CENTRAL DEL PODER JUDICIAL (DESIERTO CM-2025-078)/Editables CM-2025-093/Anexos/"/>
    </mc:Choice>
  </mc:AlternateContent>
  <xr:revisionPtr revIDLastSave="15" documentId="13_ncr:1_{A346692F-70A7-4491-85F8-2347ED0F1BEF}" xr6:coauthVersionLast="47" xr6:coauthVersionMax="47" xr10:uidLastSave="{68A92690-F8EA-4E41-B7D0-7D163C53954B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Landscape!$A$1:$N$25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K12" i="5" s="1"/>
  <c r="G28" i="5"/>
  <c r="G29" i="5" s="1"/>
  <c r="M11" i="5"/>
  <c r="L13" i="5" s="1"/>
  <c r="J11" i="5"/>
  <c r="K11" i="5" l="1"/>
  <c r="L14" i="5" s="1"/>
  <c r="L11" i="5"/>
  <c r="N11" i="5" s="1"/>
  <c r="L16" i="5"/>
  <c r="L12" i="5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<sst xmlns="http://schemas.openxmlformats.org/spreadsheetml/2006/main" count="30" uniqueCount="29">
  <si>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</si>
  <si>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</si>
  <si>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</si>
  <si>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MANTENIMIENTO DE EQUIPOS INDUSTRIALES ELEVADORES TIPO TIJERA, 
(DECLARADO DESIERTO CM-2025-078)</t>
  </si>
  <si>
    <t>No. Expediente:</t>
  </si>
  <si>
    <t>CM-2025-093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</si>
  <si>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</si>
  <si>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</si>
  <si>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</si>
  <si>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</si>
  <si>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</si>
  <si>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</si>
  <si>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</si>
  <si>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</si>
  <si>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</si>
  <si>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</si>
  <si>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</si>
  <si>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</si>
  <si>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</si>
  <si>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</si>
  <si>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</t>
  </si>
  <si>
    <r>
      <rPr>
        <b/>
        <sz val="13"/>
        <color rgb="FF000000"/>
        <rFont val="Times New Roman"/>
      </rPr>
      <t xml:space="preserve">MANTENIMIENTO CORRESPONDIENTE A LAS 389 HORAS DE OPERACIÓN, CON EL DETALLE A CONTINUACIÓN:
</t>
    </r>
    <r>
      <rPr>
        <sz val="13"/>
        <color rgb="FF000000"/>
        <rFont val="Times New Roman"/>
      </rPr>
      <t>- TIJERILLA MARCA JLG 2646ES, MODELO 2632.
- AJUSTE O CALIBRACIÓN DE PARÁMETROS DE OPERACIÓN.
- COSTO DE TRASLADO A LA NAVE UBICADA EN EL PARQUE INDUSTRIAL DUARTE, EN EL KM. 22 DE LAAUTOPISTA DUARTE.
- PRUEBA Y CONFIRMACIÓN DE LA CALIDAD DE LOS TRABAJOS.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</si>
  <si>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</si>
  <si>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</si>
  <si>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</si>
  <si>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</si>
  <si>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</si>
  <si>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</si>
  <si>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MANTENIMIENTO CORRESPONDIENTE A LAS 268 HORAS DE OPERACIÓN, CON EL DETALLE A CONTINUACIÓN:
</t>
    </r>
    <r>
      <rPr>
        <sz val="13"/>
        <color rgb="FF000000"/>
        <rFont val="Times New Roman"/>
      </rPr>
      <t>- ELEVADOR TIJERA MARCA JLG 2032ES, MODELO 2632.
- INCLUYE MANTENIMIENTO DE LAS (4) BATERÍAS INSTALADAS.
- AJUSTE O CALIBRACIÓN DE PARÁMETROS DE OPERACIÓN.
- COSTO DE TRASLADO A LA NAVE UBICADA EN EL PARQUE INDUSTRIAL DUARTE, EN EL KM. 22 DE LA AUTOPISTA DUARTE.
- PRUEBA Y CONFIRMACIÓN DE LA CALIDAD DE LOS TRABAJOS.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</si>
</sst>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 vertical="center"/>
    </xf>
    <xf numFmtId="3" fontId="0" fillId="0" borderId="0" xfId="0" applyNumberFormat="1"/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3" fontId="9" fillId="4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BreakPreview" topLeftCell="A6" zoomScale="70" zoomScaleNormal="30" zoomScaleSheetLayoutView="70" workbookViewId="0">
      <selection activeCell="A16" activeCellId="16" sqref="A1:N6 A7:B7 A8:B8 I7:J7 I8:J8 A10:N10 B11:D11 A11:D11 A12:D12 F11:G11 F12:G12 I11:N11 I12:N12 A13:N13 A14:N14 I16:J16 A16:D16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44.140625" customWidth="1"/>
    <col min="11" max="11" width="43.42578125" hidden="1" customWidth="1"/>
    <col min="12" max="12" width="23.85546875" customWidth="1"/>
    <col min="13" max="13" width="42.855468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6" t="s">
        <v>5</v>
      </c>
      <c r="M6" s="36"/>
      <c r="N6" s="37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8"/>
      <c r="M7" s="38"/>
      <c r="N7" s="39"/>
    </row>
    <row r="8" spans="1:14" ht="45" customHeight="1" x14ac:dyDescent="0.25">
      <c r="A8" s="42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40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11" t="s">
        <v>10</v>
      </c>
      <c r="B10" s="41" t="s">
        <v>11</v>
      </c>
      <c r="C10" s="41"/>
      <c r="D10" s="41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239.25" customHeight="1" x14ac:dyDescent="0.25">
      <c r="A11" s="16">
        <v>1</v>
      </c>
      <c r="B11" s="22" t="s">
        <v>28</v>
      </c>
      <c r="C11" s="23"/>
      <c r="D11" s="23"/>
      <c r="E11" s="17"/>
      <c r="F11" s="16" t="s">
        <v>20</v>
      </c>
      <c r="G11" s="18">
        <v>1</v>
      </c>
      <c r="H11" s="19"/>
      <c r="I11" s="20">
        <v>0.18</v>
      </c>
      <c r="J11" s="21">
        <f t="shared" ref="J11" si="0">H11*I11</f>
        <v>0</v>
      </c>
      <c r="K11" s="21">
        <f t="shared" ref="K11" si="1">G11*J11</f>
        <v>0</v>
      </c>
      <c r="L11" s="21">
        <f>H11+J11</f>
        <v>0</v>
      </c>
      <c r="M11" s="21">
        <f t="shared" ref="M11" si="2">G11*H11</f>
        <v>0</v>
      </c>
      <c r="N11" s="21">
        <f>G11*L11</f>
        <v>0</v>
      </c>
    </row>
    <row r="12" spans="1:14" ht="239.25" customHeight="1" x14ac:dyDescent="0.25">
      <c r="A12" s="16">
        <v>2</v>
      </c>
      <c r="B12" s="22" t="s">
        <v>21</v>
      </c>
      <c r="C12" s="23"/>
      <c r="D12" s="23"/>
      <c r="E12" s="17"/>
      <c r="F12" s="16" t="s">
        <v>20</v>
      </c>
      <c r="G12" s="18">
        <v>1</v>
      </c>
      <c r="H12" s="19"/>
      <c r="I12" s="20">
        <v>0.18</v>
      </c>
      <c r="J12" s="21">
        <f t="shared" ref="J12" si="3">H12*I12</f>
        <v>0</v>
      </c>
      <c r="K12" s="21">
        <f t="shared" ref="K12" si="4">G12*J12</f>
        <v>0</v>
      </c>
      <c r="L12" s="21">
        <f t="shared" ref="L12" si="5">H12+J12</f>
        <v>0</v>
      </c>
      <c r="M12" s="21">
        <f t="shared" ref="M12" si="6">G12*H12</f>
        <v>0</v>
      </c>
      <c r="N12" s="21">
        <f t="shared" ref="N12" si="7">G12*L12</f>
        <v>0</v>
      </c>
    </row>
    <row r="13" spans="1:14" ht="27.75" customHeight="1" x14ac:dyDescent="0.25">
      <c r="A13" s="68" t="s">
        <v>22</v>
      </c>
      <c r="B13" s="69"/>
      <c r="C13" s="69"/>
      <c r="D13" s="69"/>
      <c r="E13" s="69"/>
      <c r="F13" s="69"/>
      <c r="G13" s="69"/>
      <c r="H13" s="69"/>
      <c r="I13" s="69"/>
      <c r="J13" s="69"/>
      <c r="K13" s="10"/>
      <c r="L13" s="66">
        <f>M11+M12</f>
        <v>0</v>
      </c>
      <c r="M13" s="66"/>
      <c r="N13" s="67"/>
    </row>
    <row r="14" spans="1:14" ht="27.75" customHeight="1" thickBot="1" x14ac:dyDescent="0.3">
      <c r="A14" s="70" t="s">
        <v>23</v>
      </c>
      <c r="B14" s="71"/>
      <c r="C14" s="71"/>
      <c r="D14" s="71"/>
      <c r="E14" s="71"/>
      <c r="F14" s="71"/>
      <c r="G14" s="71"/>
      <c r="H14" s="71"/>
      <c r="I14" s="71"/>
      <c r="J14" s="71"/>
      <c r="K14" s="14"/>
      <c r="L14" s="73">
        <f>K11+K12</f>
        <v>0</v>
      </c>
      <c r="M14" s="73"/>
      <c r="N14" s="74"/>
    </row>
    <row r="15" spans="1:14" ht="13.5" customHeight="1" thickBot="1" x14ac:dyDescent="0.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4" s="2" customFormat="1" ht="69" customHeight="1" x14ac:dyDescent="0.2">
      <c r="A16" s="58" t="s">
        <v>24</v>
      </c>
      <c r="B16" s="59"/>
      <c r="C16" s="59"/>
      <c r="D16" s="59"/>
      <c r="E16" s="55"/>
      <c r="F16" s="56"/>
      <c r="G16" s="56"/>
      <c r="H16" s="57"/>
      <c r="I16" s="47" t="s">
        <v>25</v>
      </c>
      <c r="J16" s="48"/>
      <c r="K16" s="9"/>
      <c r="L16" s="44">
        <f>L13+L14</f>
        <v>0</v>
      </c>
      <c r="M16" s="45"/>
      <c r="N16" s="46"/>
    </row>
    <row r="17" spans="1:14" ht="6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6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5" customHeight="1" x14ac:dyDescent="0.25">
      <c r="A19" s="60" t="s">
        <v>26</v>
      </c>
      <c r="B19" s="61"/>
      <c r="C19" s="61"/>
      <c r="D19" s="61"/>
      <c r="E19" s="61"/>
      <c r="F19" s="61"/>
      <c r="G19" s="61"/>
      <c r="H19" s="61"/>
      <c r="I19" s="49" t="s">
        <v>27</v>
      </c>
      <c r="J19" s="49"/>
      <c r="K19" s="49"/>
      <c r="L19" s="49"/>
      <c r="M19" s="49"/>
      <c r="N19" s="50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1"/>
      <c r="J20" s="51"/>
      <c r="K20" s="51"/>
      <c r="L20" s="51"/>
      <c r="M20" s="51"/>
      <c r="N20" s="52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1"/>
      <c r="J21" s="51"/>
      <c r="K21" s="51"/>
      <c r="L21" s="51"/>
      <c r="M21" s="51"/>
      <c r="N21" s="52"/>
    </row>
    <row r="22" spans="1:14" ht="15" customHeight="1" x14ac:dyDescent="0.25">
      <c r="A22" s="62"/>
      <c r="B22" s="63"/>
      <c r="C22" s="63"/>
      <c r="D22" s="63"/>
      <c r="E22" s="63"/>
      <c r="F22" s="63"/>
      <c r="G22" s="63"/>
      <c r="H22" s="63"/>
      <c r="I22" s="51"/>
      <c r="J22" s="51"/>
      <c r="K22" s="51"/>
      <c r="L22" s="51"/>
      <c r="M22" s="51"/>
      <c r="N22" s="52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3"/>
      <c r="J23" s="53"/>
      <c r="K23" s="53"/>
      <c r="L23" s="53"/>
      <c r="M23" s="53"/>
      <c r="N23" s="54"/>
    </row>
    <row r="28" spans="1:14" x14ac:dyDescent="0.25">
      <c r="G28" s="15">
        <f>SUM(G11:G11)</f>
        <v>1</v>
      </c>
    </row>
    <row r="29" spans="1:14" x14ac:dyDescent="0.25">
      <c r="G29">
        <f>G28*1.18</f>
        <v>1.18</v>
      </c>
    </row>
  </sheetData>
  <sheetProtection algorithmName="SHA-512" hashValue="ud2vQQOG8uWqMCNkgxR59Eh2hAHD3sJGkiezMGQwjbvZbIlq3qVEtlFCs2DemXDZJ81GRixUGdkNaOsQ1D9zkQ==" saltValue="VM7i4kHGmkK9Ul0yks3TyA==" spinCount="100000" sheet="1" objects="1" scenarios="1"/>
  <mergeCells count="30">
    <mergeCell ref="B12:D12"/>
    <mergeCell ref="A17:N17"/>
    <mergeCell ref="L16:N16"/>
    <mergeCell ref="I16:J16"/>
    <mergeCell ref="I19:N23"/>
    <mergeCell ref="E16:H16"/>
    <mergeCell ref="A16:D16"/>
    <mergeCell ref="A19:H23"/>
    <mergeCell ref="A18:N18"/>
    <mergeCell ref="L13:N13"/>
    <mergeCell ref="A13:J13"/>
    <mergeCell ref="A14:J14"/>
    <mergeCell ref="A15:N15"/>
    <mergeCell ref="L14:N14"/>
    <mergeCell ref="B11:D1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0:D10"/>
    <mergeCell ref="A8:B8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E74AB-FAD8-4E40-BA2C-BFEE403A0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23968453-7404-4c66-b04b-c533b279d534"/>
    <ds:schemaRef ds:uri="ef3d409c-51e8-4a1c-b238-cf9f3673307b"/>
    <ds:schemaRef ds:uri="http://purl.org/dc/elements/1.1/"/>
    <ds:schemaRef ds:uri="209cd0db-1aa9-466c-8933-4493a1504f6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2025-05-22T16:22:14Z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