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pconsoro\Downloads\"/>
    </mc:Choice>
  </mc:AlternateContent>
  <xr:revisionPtr revIDLastSave="0" documentId="13_ncr:1_{F910C6D8-478E-4CF5-8447-5A8761A564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Area" localSheetId="0">Landscape!$A$1:$O$48</definedName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5" l="1"/>
  <c r="N11" i="5"/>
  <c r="K11" i="5"/>
  <c r="M11" i="5" s="1"/>
  <c r="O11" i="5" s="1"/>
  <c r="N12" i="5"/>
  <c r="M12" i="5"/>
  <c r="O12" i="5" s="1"/>
  <c r="L12" i="5"/>
  <c r="K12" i="5"/>
  <c r="N13" i="5"/>
  <c r="K13" i="5"/>
  <c r="M13" i="5" s="1"/>
  <c r="O13" i="5" s="1"/>
  <c r="N14" i="5"/>
  <c r="K14" i="5"/>
  <c r="M14" i="5" s="1"/>
  <c r="O14" i="5" s="1"/>
  <c r="N15" i="5"/>
  <c r="K15" i="5"/>
  <c r="M15" i="5" s="1"/>
  <c r="O15" i="5" s="1"/>
  <c r="N16" i="5"/>
  <c r="K16" i="5"/>
  <c r="M16" i="5" s="1"/>
  <c r="O16" i="5" s="1"/>
  <c r="N17" i="5"/>
  <c r="M17" i="5"/>
  <c r="O17" i="5" s="1"/>
  <c r="L17" i="5"/>
  <c r="K17" i="5"/>
  <c r="N18" i="5"/>
  <c r="M18" i="5"/>
  <c r="O18" i="5" s="1"/>
  <c r="L18" i="5"/>
  <c r="K18" i="5"/>
  <c r="N19" i="5"/>
  <c r="M19" i="5"/>
  <c r="O19" i="5" s="1"/>
  <c r="K19" i="5"/>
  <c r="L19" i="5" s="1"/>
  <c r="N20" i="5"/>
  <c r="K20" i="5"/>
  <c r="L20" i="5" s="1"/>
  <c r="N21" i="5"/>
  <c r="K21" i="5"/>
  <c r="L21" i="5" s="1"/>
  <c r="N22" i="5"/>
  <c r="K22" i="5"/>
  <c r="M22" i="5" s="1"/>
  <c r="O22" i="5" s="1"/>
  <c r="N23" i="5"/>
  <c r="K23" i="5"/>
  <c r="M23" i="5" s="1"/>
  <c r="O23" i="5" s="1"/>
  <c r="N24" i="5"/>
  <c r="K24" i="5"/>
  <c r="M24" i="5" s="1"/>
  <c r="O24" i="5" s="1"/>
  <c r="N25" i="5"/>
  <c r="K25" i="5"/>
  <c r="M25" i="5" s="1"/>
  <c r="O25" i="5" s="1"/>
  <c r="N26" i="5"/>
  <c r="M26" i="5"/>
  <c r="O26" i="5" s="1"/>
  <c r="L26" i="5"/>
  <c r="K26" i="5"/>
  <c r="N27" i="5"/>
  <c r="K27" i="5"/>
  <c r="M27" i="5" s="1"/>
  <c r="O27" i="5" s="1"/>
  <c r="N28" i="5"/>
  <c r="K28" i="5"/>
  <c r="L28" i="5" s="1"/>
  <c r="N29" i="5"/>
  <c r="K29" i="5"/>
  <c r="M29" i="5" s="1"/>
  <c r="O29" i="5" s="1"/>
  <c r="N30" i="5"/>
  <c r="M30" i="5"/>
  <c r="O30" i="5" s="1"/>
  <c r="K30" i="5"/>
  <c r="L30" i="5" s="1"/>
  <c r="O31" i="5"/>
  <c r="N31" i="5"/>
  <c r="M31" i="5"/>
  <c r="K31" i="5"/>
  <c r="L31" i="5" s="1"/>
  <c r="N32" i="5"/>
  <c r="K32" i="5"/>
  <c r="M32" i="5" s="1"/>
  <c r="O32" i="5" s="1"/>
  <c r="N33" i="5"/>
  <c r="K33" i="5"/>
  <c r="M33" i="5" s="1"/>
  <c r="O33" i="5" s="1"/>
  <c r="N34" i="5"/>
  <c r="M34" i="5"/>
  <c r="O34" i="5" s="1"/>
  <c r="L34" i="5"/>
  <c r="K34" i="5"/>
  <c r="N35" i="5"/>
  <c r="M36" i="5" s="1"/>
  <c r="K35" i="5"/>
  <c r="L35" i="5" s="1"/>
  <c r="L11" i="5" l="1"/>
  <c r="L13" i="5"/>
  <c r="L14" i="5"/>
  <c r="L15" i="5"/>
  <c r="L16" i="5"/>
  <c r="M20" i="5"/>
  <c r="O20" i="5" s="1"/>
  <c r="M21" i="5"/>
  <c r="O21" i="5" s="1"/>
  <c r="L22" i="5"/>
  <c r="L23" i="5"/>
  <c r="L24" i="5"/>
  <c r="L25" i="5"/>
  <c r="L27" i="5"/>
  <c r="M28" i="5"/>
  <c r="O28" i="5" s="1"/>
  <c r="L29" i="5"/>
  <c r="L32" i="5"/>
  <c r="L33" i="5"/>
  <c r="M35" i="5"/>
  <c r="O35" i="5" s="1"/>
</calcChain>
</file>

<file path=xl/sharedStrings.xml><?xml version="1.0" encoding="utf-8"?>
<sst xmlns="http://schemas.openxmlformats.org/spreadsheetml/2006/main" count="53" uniqueCount="53">
  <si>
    <t>OFERTA ECONÓMICA</t>
  </si>
  <si>
    <t>SNCC.F.033-OFERTA ECONÓMICA</t>
  </si>
  <si>
    <t>Título del Proceso:</t>
  </si>
  <si>
    <t>CONTRATACIÓN DE SERVICIO DE TRANSPORTE DE PERSONAL EN AUTOBÚS</t>
  </si>
  <si>
    <t>No. Expediente:</t>
  </si>
  <si>
    <t>CM-2025-158</t>
  </si>
  <si>
    <t>Nombre del Oferente:</t>
  </si>
  <si>
    <t>RNC/Cédula:</t>
  </si>
  <si>
    <t>Fecha:</t>
  </si>
  <si>
    <t>RPE:</t>
  </si>
  <si>
    <t>Lote Único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</si>
  <si>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</si>
  <si>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</si>
  <si>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</si>
  <si>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</si>
  <si>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</si>
  <si>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</si>
  <si>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</si>
  <si>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</si>
  <si>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</si>
  <si>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</si>
  <si>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3"/>
        <color rgb="FF000000"/>
        <rFont val="Times New Roman"/>
      </rPr>
      <t xml:space="preserve">AZUA-BANI 
</t>
    </r>
    <r>
      <rPr>
        <sz val="13"/>
        <color rgb="FF000000"/>
        <rFont val="Times New Roman"/>
      </rPr>
      <t xml:space="preserve">
CANTIDAD DE AUTOBUSES: 1
CAPACIDAD DE PASAJEROS: 50
DESTINO: DISTRITO NACIONAL 
IDA Y VUELTA</t>
    </r>
  </si>
  <si>
    <t>DÍAS</t>
  </si>
  <si>
    <r>
      <rPr>
        <b/>
        <sz val="13"/>
        <color rgb="FF000000"/>
        <rFont val="Times New Roman"/>
      </rPr>
      <t xml:space="preserve">BARAHONA
</t>
    </r>
    <r>
      <rPr>
        <sz val="13"/>
        <color rgb="FF000000"/>
        <rFont val="Times New Roman"/>
      </rPr>
      <t xml:space="preserve">
CANTIDAD DE AUTOBUSES: 1
CAPACIDAD DE PASAJEROS: 50
DESTINO: DISTRITO NACIONAL 
IDA Y VUELTA</t>
    </r>
  </si>
  <si>
    <r>
      <rPr>
        <b/>
        <sz val="13"/>
        <color rgb="FF000000"/>
        <rFont val="Times New Roman"/>
      </rPr>
      <t xml:space="preserve">DAJABÓN
</t>
    </r>
    <r>
      <rPr>
        <sz val="13"/>
        <color rgb="FF000000"/>
        <rFont val="Times New Roman"/>
      </rPr>
      <t>CANTIDAD DE AUTOBUSES: 1
CAPACIDAD DE PASAJEROS: 15
DESTINO: DISTRITO NACIONAL 
IDA Y VUELTA</t>
    </r>
  </si>
  <si>
    <r>
      <rPr>
        <b/>
        <sz val="13"/>
        <color rgb="FF000000"/>
        <rFont val="Times New Roman"/>
      </rPr>
      <t xml:space="preserve">EL SEIBO
</t>
    </r>
    <r>
      <rPr>
        <sz val="13"/>
        <color rgb="FF000000"/>
        <rFont val="Times New Roman"/>
      </rPr>
      <t>CANTIDAD DE AUTOBUSES: 1
CAPACIDAD DE PASAJEROS: 50
DESTINO: DISTRITO NACIONAL 
IDA Y VUELTA</t>
    </r>
  </si>
  <si>
    <r>
      <rPr>
        <b/>
        <sz val="13"/>
        <color rgb="FF000000"/>
        <rFont val="Times New Roman"/>
      </rPr>
      <t xml:space="preserve">LA ALTAGRACIA (HIGÜEY)
</t>
    </r>
    <r>
      <rPr>
        <sz val="13"/>
        <color rgb="FF000000"/>
        <rFont val="Times New Roman"/>
      </rPr>
      <t>CANTIDAD DE AUTOBUSES: 1
CAPACIDAD DE PASAJEROS: 50
DESTINO: DISTRITO NACIONAL 
IDA Y VUELTA</t>
    </r>
  </si>
  <si>
    <r>
      <rPr>
        <b/>
        <sz val="13"/>
        <color rgb="FF000000"/>
        <rFont val="Times New Roman"/>
      </rPr>
      <t xml:space="preserve">LA ROMANA
</t>
    </r>
    <r>
      <rPr>
        <sz val="13"/>
        <color rgb="FF000000"/>
        <rFont val="Times New Roman"/>
      </rPr>
      <t xml:space="preserve">CANTIDAD DE AUTOBUSES: 1
CAPACIDAD DE PASAJEROS: 50
DESTINO: DISTRITO NACIONAL </t>
    </r>
  </si>
  <si>
    <r>
      <rPr>
        <b/>
        <sz val="13"/>
        <color rgb="FF000000"/>
        <rFont val="Times New Roman"/>
      </rPr>
      <t xml:space="preserve">LA VEGA
</t>
    </r>
    <r>
      <rPr>
        <sz val="13"/>
        <color rgb="FF000000"/>
        <rFont val="Times New Roman"/>
      </rPr>
      <t xml:space="preserve">CANTIDAD DE AUTOBUSES: 1
CAPACIDAD DE PASAJEROS: 50
DESTINO: DISTRITO NACIONAL </t>
    </r>
  </si>
  <si>
    <r>
      <rPr>
        <b/>
        <sz val="13"/>
        <color rgb="FF000000"/>
        <rFont val="Times New Roman"/>
      </rPr>
      <t xml:space="preserve">LA VEGA-BONAO 
</t>
    </r>
    <r>
      <rPr>
        <sz val="13"/>
        <color rgb="FF000000"/>
        <rFont val="Times New Roman"/>
      </rPr>
      <t>CANTIDAD DE AUTOBUSES: 1
CAPACIDAD DE PASAJEROS: 50
DESTINO: DISTRITO NACIONAL 
IDA Y VUELTA</t>
    </r>
  </si>
  <si>
    <r>
      <rPr>
        <b/>
        <sz val="13"/>
        <color rgb="FF000000"/>
        <rFont val="Times New Roman"/>
      </rPr>
      <t xml:space="preserve">ESPAILLAT
</t>
    </r>
    <r>
      <rPr>
        <sz val="13"/>
        <color rgb="FF000000"/>
        <rFont val="Times New Roman"/>
      </rPr>
      <t>CANTIDAD DE AUTOBUSES: 1
CAPACIDAD DE PASAJEROS: 15
DESTINO: DISTRITO NACIONAL 
IDA Y VUELTA</t>
    </r>
  </si>
  <si>
    <r>
      <rPr>
        <b/>
        <sz val="13"/>
        <color rgb="FF000000"/>
        <rFont val="Times New Roman"/>
      </rPr>
      <t xml:space="preserve">MARIA TRINIDAD SANCHEZ (NAGUA) 
</t>
    </r>
    <r>
      <rPr>
        <sz val="13"/>
        <color rgb="FF000000"/>
        <rFont val="Times New Roman"/>
      </rPr>
      <t>CANTIDAD DE AUTOBUSES: 1
CAPACIDAD DE PASAJEROS: 30
DESTINO: DISTRITO NACIONAL 
IDA Y VUELTA</t>
    </r>
  </si>
  <si>
    <r>
      <rPr>
        <b/>
        <sz val="13"/>
        <color rgb="FF000000"/>
        <rFont val="Times New Roman"/>
      </rPr>
      <t xml:space="preserve">MONTECRISTI
</t>
    </r>
    <r>
      <rPr>
        <sz val="13"/>
        <color rgb="FF000000"/>
        <rFont val="Times New Roman"/>
      </rPr>
      <t>CANTIDAD DE AUTOBUSES: 1
CAPACIDAD DE PASAJEROS: 50
DESTINO: DISTRITO NACIONAL 
IDA Y VUELTA</t>
    </r>
  </si>
  <si>
    <r>
      <rPr>
        <b/>
        <sz val="13"/>
        <color rgb="FF000000"/>
        <rFont val="Times New Roman"/>
      </rPr>
      <t xml:space="preserve">PUERTO PLATA 
</t>
    </r>
    <r>
      <rPr>
        <sz val="13"/>
        <color rgb="FF000000"/>
        <rFont val="Times New Roman"/>
      </rPr>
      <t>CANTIDAD DE AUTOBUSES: 1
CAPACIDAD DE PASAJEROS: 50
DESTINO: DISTRITO NACIONAL 
IDA Y VUELTA</t>
    </r>
  </si>
  <si>
    <r>
      <rPr>
        <b/>
        <sz val="13"/>
        <color rgb="FF000000"/>
        <rFont val="Times New Roman"/>
      </rPr>
      <t xml:space="preserve">SAMANA
</t>
    </r>
    <r>
      <rPr>
        <sz val="13"/>
        <color rgb="FF000000"/>
        <rFont val="Times New Roman"/>
      </rPr>
      <t>CANTIDAD DE AUTOBUSES: 1
CAPACIDAD DE PASAJEROS: 30
DESTINO: DISTRITO NACIONAL 
IDA Y VUELTA</t>
    </r>
  </si>
  <si>
    <r>
      <rPr>
        <b/>
        <sz val="13"/>
        <color rgb="FF000000"/>
        <rFont val="Times New Roman"/>
      </rPr>
      <t xml:space="preserve">SAN CRISTÓBAL
</t>
    </r>
    <r>
      <rPr>
        <sz val="13"/>
        <color rgb="FF000000"/>
        <rFont val="Times New Roman"/>
      </rPr>
      <t>CANTIDAD DE AUTOBUSES: 1
CAPACIDAD DE PASAJEROS: 50
DESTINO: DISTRITO NACIONAL 
IDA Y VUELTA</t>
    </r>
  </si>
  <si>
    <r>
      <rPr>
        <b/>
        <sz val="13"/>
        <color rgb="FF000000"/>
        <rFont val="Times New Roman"/>
      </rPr>
      <t xml:space="preserve">SAN FRANCISCO DE MACORÍS 
</t>
    </r>
    <r>
      <rPr>
        <sz val="13"/>
        <color rgb="FF000000"/>
        <rFont val="Times New Roman"/>
      </rPr>
      <t>CANTIDAD DE AUTOBUSES: 1
CAPACIDAD DE PASAJEROS: 50
DESTINO: DISTRITO NACIONAL 
IDA Y VUELTA</t>
    </r>
  </si>
  <si>
    <r>
      <rPr>
        <b/>
        <sz val="13"/>
        <color rgb="FF000000"/>
        <rFont val="Times New Roman"/>
      </rPr>
      <t xml:space="preserve">SAN JOSÉ DE OCOA 
</t>
    </r>
    <r>
      <rPr>
        <sz val="13"/>
        <color rgb="FF000000"/>
        <rFont val="Times New Roman"/>
      </rPr>
      <t>CANTIDAD DE AUTOBUSES: 1
CAPACIDAD DE PASAJEROS: 30
DESTINO: DISTRITO NACIONAL 
IDA Y VUELTA</t>
    </r>
  </si>
  <si>
    <r>
      <rPr>
        <b/>
        <sz val="13"/>
        <color rgb="FF000000"/>
        <rFont val="Times New Roman"/>
      </rPr>
      <t xml:space="preserve">SAN JUAN DE LA MAGUANA
</t>
    </r>
    <r>
      <rPr>
        <sz val="13"/>
        <color rgb="FF000000"/>
        <rFont val="Times New Roman"/>
      </rPr>
      <t>CANTIDAD DE AUTOBUSES: 1
CAPACIDAD DE PASAJEROS: 50
DESTINO: DISTRITO NACIONAL 
IDA Y VUELTA</t>
    </r>
  </si>
  <si>
    <r>
      <rPr>
        <b/>
        <sz val="13"/>
        <color rgb="FF000000"/>
        <rFont val="Times New Roman"/>
      </rPr>
      <t xml:space="preserve">SAN PEDRO DE MACORIS 
</t>
    </r>
    <r>
      <rPr>
        <sz val="13"/>
        <color rgb="FF000000"/>
        <rFont val="Times New Roman"/>
      </rPr>
      <t>CANTIDAD DE AUTOBUSES: 2
CAPACIDAD DE PASAJEROS: 50
DESTINO: DISTRITO NACIONAL 
IDA Y VUELTA</t>
    </r>
  </si>
  <si>
    <r>
      <rPr>
        <b/>
        <sz val="13"/>
        <color rgb="FF000000"/>
        <rFont val="Times New Roman"/>
      </rPr>
      <t xml:space="preserve">SANCHEZ RAMIREZ (COTUÍ) 
</t>
    </r>
    <r>
      <rPr>
        <sz val="13"/>
        <color rgb="FF000000"/>
        <rFont val="Times New Roman"/>
      </rPr>
      <t>CANTIDAD DE AUTOBUSES: 1
CAPACIDAD DE PASAJEROS: 35
DESTINO: DISTRITO NACIONAL 
IDA Y VUELTA</t>
    </r>
  </si>
  <si>
    <r>
      <rPr>
        <b/>
        <sz val="13"/>
        <color rgb="FF000000"/>
        <rFont val="Times New Roman"/>
      </rPr>
      <t xml:space="preserve">SANTIAGO
</t>
    </r>
    <r>
      <rPr>
        <sz val="13"/>
        <color rgb="FF000000"/>
        <rFont val="Times New Roman"/>
      </rPr>
      <t>CANTIDAD DE AUTOBUSES: 3
CAPACIDAD DE PASAJEROS: 50
DESTINO: DISTRITO NACIONAL 
IDA Y VUELTA</t>
    </r>
  </si>
  <si>
    <r>
      <rPr>
        <b/>
        <sz val="13"/>
        <color rgb="FF000000"/>
        <rFont val="Times New Roman"/>
      </rPr>
      <t xml:space="preserve">SANTIAGO RODRIGUEZ 
</t>
    </r>
    <r>
      <rPr>
        <sz val="13"/>
        <color rgb="FF000000"/>
        <rFont val="Times New Roman"/>
      </rPr>
      <t>CANTIDAD DE AUTOBUSES: 1
CAPACIDAD DE PASAJEROS: 15
DESTINO: DISTRITO NACIONAL 
IDA Y VUELTA</t>
    </r>
  </si>
  <si>
    <r>
      <rPr>
        <b/>
        <sz val="13"/>
        <color rgb="FF000000"/>
        <rFont val="Times New Roman"/>
      </rPr>
      <t xml:space="preserve">SANTO DOMINGO 
</t>
    </r>
    <r>
      <rPr>
        <sz val="13"/>
        <color rgb="FF000000"/>
        <rFont val="Times New Roman"/>
      </rPr>
      <t>CANTIDAD DE AUTOBUSES: 6
CAPACIDAD DE PASAJEROS: 50
DESTINO: DISTRITO NACIONAL 
IDA Y VUELTA</t>
    </r>
  </si>
  <si>
    <r>
      <rPr>
        <b/>
        <sz val="13"/>
        <color rgb="FF000000"/>
        <rFont val="Times New Roman"/>
      </rPr>
      <t xml:space="preserve">VALVERDE MAO 
</t>
    </r>
    <r>
      <rPr>
        <sz val="13"/>
        <color rgb="FF000000"/>
        <rFont val="Times New Roman"/>
      </rPr>
      <t>CANTIDAD DE AUTOBUSES: 1
CAPACIDAD DE PASAJEROS: 15
DESTINO: DISTRITO NACIONAL 
IDA Y VUELTA</t>
    </r>
  </si>
  <si>
    <r>
      <rPr>
        <b/>
        <sz val="13"/>
        <color rgb="FF000000"/>
        <rFont val="Times New Roman"/>
      </rPr>
      <t xml:space="preserve">VILLA ALTAGRACIA 
</t>
    </r>
    <r>
      <rPr>
        <sz val="13"/>
        <color rgb="FF000000"/>
        <rFont val="Times New Roman"/>
      </rPr>
      <t>CANTIDAD DE AUTOBUSES: 1
CAPACIDAD DE PASAJEROS: 15
DESTINO: DISTRITO NACIONAL 
IDA Y VUELTA</t>
    </r>
  </si>
  <si>
    <r>
      <rPr>
        <b/>
        <sz val="13"/>
        <color rgb="FF000000"/>
        <rFont val="Times New Roman"/>
      </rPr>
      <t xml:space="preserve">DISTRITO NACIONAL
</t>
    </r>
    <r>
      <rPr>
        <sz val="13"/>
        <color rgb="FF000000"/>
        <rFont val="Times New Roman"/>
      </rPr>
      <t>CANTIDAD DE AUTOBUSES: 6
CAPACIDAD DE PASAJEROS: 50
DESTINO: DISTRITO NACIONAL 
IDA Y VUELTA</t>
    </r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</si>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</sst>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0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3"/>
      <color rgb="FF3B3838"/>
      <name val="Times New Roman"/>
      <family val="1"/>
    </font>
    <font>
      <b/>
      <sz val="13"/>
      <color rgb="FF000000"/>
      <name val="Times New Roman"/>
    </font>
    <font>
      <sz val="13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vertical="center" wrapText="1"/>
    </xf>
    <xf numFmtId="0" fontId="6" fillId="4" borderId="19" xfId="0" applyFont="1" applyFill="1" applyBorder="1" applyAlignment="1">
      <alignment horizontal="right" vertical="center"/>
    </xf>
    <xf numFmtId="0" fontId="6" fillId="4" borderId="23" xfId="0" applyFont="1" applyFill="1" applyBorder="1" applyAlignment="1">
      <alignment horizontal="right" vertical="center"/>
    </xf>
    <xf numFmtId="3" fontId="0" fillId="0" borderId="0" xfId="0" applyNumberFormat="1"/>
    <xf numFmtId="0" fontId="8" fillId="2" borderId="25" xfId="0" applyFont="1" applyFill="1" applyBorder="1" applyAlignment="1" applyProtection="1">
      <alignment horizontal="left" vertical="center" wrapText="1"/>
      <protection locked="0"/>
    </xf>
    <xf numFmtId="3" fontId="9" fillId="4" borderId="25" xfId="0" applyNumberFormat="1" applyFont="1" applyFill="1" applyBorder="1" applyAlignment="1">
      <alignment horizontal="center" vertical="center" wrapText="1"/>
    </xf>
    <xf numFmtId="164" fontId="8" fillId="2" borderId="25" xfId="0" applyNumberFormat="1" applyFont="1" applyFill="1" applyBorder="1" applyAlignment="1" applyProtection="1">
      <alignment vertical="center"/>
      <protection locked="0"/>
    </xf>
    <xf numFmtId="9" fontId="8" fillId="2" borderId="25" xfId="0" applyNumberFormat="1" applyFont="1" applyFill="1" applyBorder="1" applyAlignment="1" applyProtection="1">
      <alignment horizontal="center" vertical="center"/>
      <protection locked="0"/>
    </xf>
    <xf numFmtId="164" fontId="8" fillId="4" borderId="25" xfId="0" applyNumberFormat="1" applyFont="1" applyFill="1" applyBorder="1" applyAlignment="1">
      <alignment vertical="center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164" fontId="8" fillId="4" borderId="29" xfId="0" applyNumberFormat="1" applyFont="1" applyFill="1" applyBorder="1" applyAlignment="1">
      <alignment vertical="center"/>
    </xf>
    <xf numFmtId="0" fontId="6" fillId="3" borderId="3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164" fontId="6" fillId="4" borderId="15" xfId="0" applyNumberFormat="1" applyFont="1" applyFill="1" applyBorder="1" applyAlignment="1">
      <alignment horizontal="center" vertical="center"/>
    </xf>
    <xf numFmtId="164" fontId="6" fillId="4" borderId="16" xfId="0" applyNumberFormat="1" applyFont="1" applyFill="1" applyBorder="1" applyAlignment="1">
      <alignment horizontal="center" vertical="center"/>
    </xf>
    <xf numFmtId="164" fontId="6" fillId="4" borderId="18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8" fillId="4" borderId="19" xfId="0" applyNumberFormat="1" applyFont="1" applyFill="1" applyBorder="1" applyAlignment="1">
      <alignment horizontal="center" vertical="center"/>
    </xf>
    <xf numFmtId="164" fontId="8" fillId="4" borderId="21" xfId="0" applyNumberFormat="1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right" vertical="center"/>
    </xf>
    <xf numFmtId="0" fontId="6" fillId="4" borderId="34" xfId="0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35" xfId="0" applyFont="1" applyFill="1" applyBorder="1" applyAlignment="1">
      <alignment horizontal="right" vertical="center"/>
    </xf>
    <xf numFmtId="0" fontId="6" fillId="4" borderId="23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12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30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31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8" fillId="4" borderId="36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2</xdr:col>
      <xdr:colOff>1311276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view="pageBreakPreview" topLeftCell="A22" zoomScale="30" zoomScaleNormal="30" zoomScaleSheetLayoutView="30" workbookViewId="0">
      <selection activeCell="A39" activeCellId="12" sqref="A1:O6 A7:C7 A8:C8 J7:K7 J8:K8 A10:O10 A11:E35 G11:H35 J11:O35 A36:O37 J39:K39 M39:O39 A39:E39"/>
    </sheetView>
  </sheetViews>
  <sheetFormatPr baseColWidth="10" defaultColWidth="11.42578125" defaultRowHeight="15" x14ac:dyDescent="0.25"/>
  <cols>
    <col min="1" max="2" width="12.85546875" customWidth="1"/>
    <col min="3" max="3" width="42.140625" customWidth="1"/>
    <col min="4" max="4" width="12.7109375" customWidth="1"/>
    <col min="5" max="5" width="64.42578125" customWidth="1"/>
    <col min="6" max="6" width="35.140625" customWidth="1"/>
    <col min="7" max="7" width="18.140625" customWidth="1"/>
    <col min="8" max="8" width="14" customWidth="1"/>
    <col min="9" max="9" width="25.7109375" customWidth="1"/>
    <col min="10" max="10" width="16.5703125" customWidth="1"/>
    <col min="11" max="11" width="25.7109375" customWidth="1"/>
    <col min="12" max="12" width="11.5703125" hidden="1" customWidth="1"/>
    <col min="13" max="13" width="25.7109375" customWidth="1"/>
    <col min="14" max="14" width="12.7109375" hidden="1" customWidth="1"/>
    <col min="15" max="15" width="25.7109375" customWidth="1"/>
    <col min="16" max="16" width="6" customWidth="1"/>
  </cols>
  <sheetData>
    <row r="1" spans="1:15" ht="45" customHeight="1" x14ac:dyDescent="0.25"/>
    <row r="2" spans="1:15" ht="18.9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0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18.75" customHeight="1" x14ac:dyDescent="0.25">
      <c r="A4" s="37" t="s">
        <v>1</v>
      </c>
      <c r="B4" s="37"/>
      <c r="C4" s="37"/>
      <c r="D4" s="37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8.75" customHeight="1" x14ac:dyDescent="0.25">
      <c r="A5" s="1"/>
      <c r="B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54.75" customHeight="1" x14ac:dyDescent="0.25">
      <c r="A6" s="30" t="s">
        <v>2</v>
      </c>
      <c r="B6" s="31"/>
      <c r="C6" s="32"/>
      <c r="D6" s="25" t="s">
        <v>3</v>
      </c>
      <c r="E6" s="26"/>
      <c r="F6" s="26"/>
      <c r="G6" s="26"/>
      <c r="H6" s="26"/>
      <c r="I6" s="27"/>
      <c r="J6" s="32" t="s">
        <v>4</v>
      </c>
      <c r="K6" s="32"/>
      <c r="L6" s="4"/>
      <c r="M6" s="38" t="s">
        <v>5</v>
      </c>
      <c r="N6" s="38"/>
      <c r="O6" s="39"/>
    </row>
    <row r="7" spans="1:15" ht="45" customHeight="1" x14ac:dyDescent="0.25">
      <c r="A7" s="35" t="s">
        <v>6</v>
      </c>
      <c r="B7" s="36"/>
      <c r="C7" s="33"/>
      <c r="D7" s="28"/>
      <c r="E7" s="28"/>
      <c r="F7" s="28"/>
      <c r="G7" s="28"/>
      <c r="H7" s="28"/>
      <c r="I7" s="28"/>
      <c r="J7" s="33" t="s">
        <v>7</v>
      </c>
      <c r="K7" s="33"/>
      <c r="L7" s="5"/>
      <c r="M7" s="40"/>
      <c r="N7" s="40"/>
      <c r="O7" s="41"/>
    </row>
    <row r="8" spans="1:15" ht="45" customHeight="1" x14ac:dyDescent="0.25">
      <c r="A8" s="44" t="s">
        <v>8</v>
      </c>
      <c r="B8" s="45"/>
      <c r="C8" s="34"/>
      <c r="D8" s="29"/>
      <c r="E8" s="29"/>
      <c r="F8" s="29"/>
      <c r="G8" s="29"/>
      <c r="H8" s="29"/>
      <c r="I8" s="29"/>
      <c r="J8" s="34" t="s">
        <v>9</v>
      </c>
      <c r="K8" s="34"/>
      <c r="L8" s="6"/>
      <c r="M8" s="29"/>
      <c r="N8" s="29"/>
      <c r="O8" s="42"/>
    </row>
    <row r="9" spans="1:15" ht="6" customHeight="1" thickBot="1" x14ac:dyDescent="0.3">
      <c r="A9" s="7"/>
      <c r="B9" s="7"/>
      <c r="C9" s="7"/>
      <c r="D9" s="7"/>
      <c r="E9" s="7"/>
      <c r="F9" s="7"/>
      <c r="G9" s="8"/>
      <c r="H9" s="8"/>
      <c r="I9" s="8"/>
      <c r="J9" s="8"/>
      <c r="K9" s="8"/>
      <c r="L9" s="8"/>
      <c r="M9" s="8"/>
      <c r="N9" s="8"/>
      <c r="O9" s="8"/>
    </row>
    <row r="10" spans="1:15" ht="83.25" customHeight="1" x14ac:dyDescent="0.25">
      <c r="A10" s="18" t="s">
        <v>10</v>
      </c>
      <c r="B10" s="22" t="s">
        <v>11</v>
      </c>
      <c r="C10" s="43" t="s">
        <v>12</v>
      </c>
      <c r="D10" s="43"/>
      <c r="E10" s="43"/>
      <c r="F10" s="19" t="s">
        <v>13</v>
      </c>
      <c r="G10" s="19" t="s">
        <v>14</v>
      </c>
      <c r="H10" s="19" t="s">
        <v>15</v>
      </c>
      <c r="I10" s="19" t="s">
        <v>16</v>
      </c>
      <c r="J10" s="19" t="s">
        <v>17</v>
      </c>
      <c r="K10" s="19" t="s">
        <v>18</v>
      </c>
      <c r="L10" s="19"/>
      <c r="M10" s="19" t="s">
        <v>19</v>
      </c>
      <c r="N10" s="19"/>
      <c r="O10" s="20" t="s">
        <v>20</v>
      </c>
    </row>
    <row r="11" spans="1:15" ht="104.25" customHeight="1" x14ac:dyDescent="0.25">
      <c r="A11" s="85">
        <v>1</v>
      </c>
      <c r="B11" s="23">
        <v>1</v>
      </c>
      <c r="C11" s="63" t="s">
        <v>21</v>
      </c>
      <c r="D11" s="64"/>
      <c r="E11" s="64"/>
      <c r="F11" s="13"/>
      <c r="G11" s="88" t="s">
        <v>22</v>
      </c>
      <c r="H11" s="14">
        <v>1</v>
      </c>
      <c r="I11" s="15">
        <v>0</v>
      </c>
      <c r="J11" s="16">
        <v>0</v>
      </c>
      <c r="K11" s="17">
        <f t="shared" ref="K11" si="0">I11*J11</f>
        <v>0</v>
      </c>
      <c r="L11" s="17">
        <f t="shared" ref="L11" si="1">H11*K11</f>
        <v>0</v>
      </c>
      <c r="M11" s="17">
        <f t="shared" ref="M11" si="2">I11+K11</f>
        <v>0</v>
      </c>
      <c r="N11" s="17">
        <f t="shared" ref="N11" si="3">H11*I11</f>
        <v>0</v>
      </c>
      <c r="O11" s="21">
        <f t="shared" ref="O11:O35" si="4">H11*M11</f>
        <v>0</v>
      </c>
    </row>
    <row r="12" spans="1:15" ht="104.25" customHeight="1" x14ac:dyDescent="0.25">
      <c r="A12" s="86"/>
      <c r="B12" s="23">
        <v>2</v>
      </c>
      <c r="C12" s="63" t="s">
        <v>23</v>
      </c>
      <c r="D12" s="64"/>
      <c r="E12" s="64"/>
      <c r="F12" s="13"/>
      <c r="G12" s="89"/>
      <c r="H12" s="14">
        <v>1</v>
      </c>
      <c r="I12" s="15">
        <v>0</v>
      </c>
      <c r="J12" s="16">
        <v>0</v>
      </c>
      <c r="K12" s="17">
        <f t="shared" ref="K12" si="5">I12*J12</f>
        <v>0</v>
      </c>
      <c r="L12" s="17">
        <f t="shared" ref="L12" si="6">H12*K12</f>
        <v>0</v>
      </c>
      <c r="M12" s="17">
        <f t="shared" ref="M12" si="7">I12+K12</f>
        <v>0</v>
      </c>
      <c r="N12" s="17">
        <f t="shared" ref="N12" si="8">H12*I12</f>
        <v>0</v>
      </c>
      <c r="O12" s="21">
        <f t="shared" si="4"/>
        <v>0</v>
      </c>
    </row>
    <row r="13" spans="1:15" ht="104.25" customHeight="1" x14ac:dyDescent="0.25">
      <c r="A13" s="86"/>
      <c r="B13" s="23">
        <v>3</v>
      </c>
      <c r="C13" s="63" t="s">
        <v>24</v>
      </c>
      <c r="D13" s="64"/>
      <c r="E13" s="64"/>
      <c r="F13" s="13"/>
      <c r="G13" s="89"/>
      <c r="H13" s="14">
        <v>1</v>
      </c>
      <c r="I13" s="15">
        <v>0</v>
      </c>
      <c r="J13" s="16">
        <v>0</v>
      </c>
      <c r="K13" s="17">
        <f t="shared" ref="K13" si="9">I13*J13</f>
        <v>0</v>
      </c>
      <c r="L13" s="17">
        <f t="shared" ref="L13" si="10">H13*K13</f>
        <v>0</v>
      </c>
      <c r="M13" s="17">
        <f t="shared" ref="M13" si="11">I13+K13</f>
        <v>0</v>
      </c>
      <c r="N13" s="17">
        <f t="shared" ref="N13" si="12">H13*I13</f>
        <v>0</v>
      </c>
      <c r="O13" s="21">
        <f t="shared" si="4"/>
        <v>0</v>
      </c>
    </row>
    <row r="14" spans="1:15" ht="104.25" customHeight="1" x14ac:dyDescent="0.25">
      <c r="A14" s="86"/>
      <c r="B14" s="23">
        <v>4</v>
      </c>
      <c r="C14" s="63" t="s">
        <v>25</v>
      </c>
      <c r="D14" s="64"/>
      <c r="E14" s="64"/>
      <c r="F14" s="13"/>
      <c r="G14" s="89"/>
      <c r="H14" s="14">
        <v>1</v>
      </c>
      <c r="I14" s="15">
        <v>0</v>
      </c>
      <c r="J14" s="16">
        <v>0</v>
      </c>
      <c r="K14" s="17">
        <f t="shared" ref="K14" si="13">I14*J14</f>
        <v>0</v>
      </c>
      <c r="L14" s="17">
        <f t="shared" ref="L14" si="14">H14*K14</f>
        <v>0</v>
      </c>
      <c r="M14" s="17">
        <f t="shared" ref="M14" si="15">I14+K14</f>
        <v>0</v>
      </c>
      <c r="N14" s="17">
        <f t="shared" ref="N14" si="16">H14*I14</f>
        <v>0</v>
      </c>
      <c r="O14" s="21">
        <f t="shared" si="4"/>
        <v>0</v>
      </c>
    </row>
    <row r="15" spans="1:15" ht="104.25" customHeight="1" x14ac:dyDescent="0.25">
      <c r="A15" s="86"/>
      <c r="B15" s="23">
        <v>5</v>
      </c>
      <c r="C15" s="63" t="s">
        <v>26</v>
      </c>
      <c r="D15" s="64"/>
      <c r="E15" s="64"/>
      <c r="F15" s="13"/>
      <c r="G15" s="89"/>
      <c r="H15" s="14">
        <v>1</v>
      </c>
      <c r="I15" s="15">
        <v>0</v>
      </c>
      <c r="J15" s="16">
        <v>0</v>
      </c>
      <c r="K15" s="17">
        <f t="shared" ref="K15" si="17">I15*J15</f>
        <v>0</v>
      </c>
      <c r="L15" s="17">
        <f t="shared" ref="L15" si="18">H15*K15</f>
        <v>0</v>
      </c>
      <c r="M15" s="17">
        <f t="shared" ref="M15" si="19">I15+K15</f>
        <v>0</v>
      </c>
      <c r="N15" s="17">
        <f t="shared" ref="N15" si="20">H15*I15</f>
        <v>0</v>
      </c>
      <c r="O15" s="21">
        <f t="shared" si="4"/>
        <v>0</v>
      </c>
    </row>
    <row r="16" spans="1:15" ht="104.25" customHeight="1" x14ac:dyDescent="0.25">
      <c r="A16" s="86"/>
      <c r="B16" s="23">
        <v>6</v>
      </c>
      <c r="C16" s="63" t="s">
        <v>27</v>
      </c>
      <c r="D16" s="64"/>
      <c r="E16" s="64"/>
      <c r="F16" s="13"/>
      <c r="G16" s="89"/>
      <c r="H16" s="14">
        <v>1</v>
      </c>
      <c r="I16" s="15">
        <v>0</v>
      </c>
      <c r="J16" s="16">
        <v>0</v>
      </c>
      <c r="K16" s="17">
        <f t="shared" ref="K16" si="21">I16*J16</f>
        <v>0</v>
      </c>
      <c r="L16" s="17">
        <f t="shared" ref="L16" si="22">H16*K16</f>
        <v>0</v>
      </c>
      <c r="M16" s="17">
        <f t="shared" ref="M16" si="23">I16+K16</f>
        <v>0</v>
      </c>
      <c r="N16" s="17">
        <f t="shared" ref="N16" si="24">H16*I16</f>
        <v>0</v>
      </c>
      <c r="O16" s="21">
        <f t="shared" si="4"/>
        <v>0</v>
      </c>
    </row>
    <row r="17" spans="1:15" ht="104.25" customHeight="1" x14ac:dyDescent="0.25">
      <c r="A17" s="86"/>
      <c r="B17" s="23">
        <v>7</v>
      </c>
      <c r="C17" s="63" t="s">
        <v>28</v>
      </c>
      <c r="D17" s="64"/>
      <c r="E17" s="64"/>
      <c r="F17" s="13"/>
      <c r="G17" s="89"/>
      <c r="H17" s="14">
        <v>1</v>
      </c>
      <c r="I17" s="15">
        <v>0</v>
      </c>
      <c r="J17" s="16">
        <v>0</v>
      </c>
      <c r="K17" s="17">
        <f t="shared" ref="K17" si="25">I17*J17</f>
        <v>0</v>
      </c>
      <c r="L17" s="17">
        <f t="shared" ref="L17" si="26">H17*K17</f>
        <v>0</v>
      </c>
      <c r="M17" s="17">
        <f t="shared" ref="M17" si="27">I17+K17</f>
        <v>0</v>
      </c>
      <c r="N17" s="17">
        <f t="shared" ref="N17" si="28">H17*I17</f>
        <v>0</v>
      </c>
      <c r="O17" s="21">
        <f t="shared" si="4"/>
        <v>0</v>
      </c>
    </row>
    <row r="18" spans="1:15" ht="104.25" customHeight="1" x14ac:dyDescent="0.25">
      <c r="A18" s="86"/>
      <c r="B18" s="23">
        <v>8</v>
      </c>
      <c r="C18" s="63" t="s">
        <v>29</v>
      </c>
      <c r="D18" s="64"/>
      <c r="E18" s="64"/>
      <c r="F18" s="13"/>
      <c r="G18" s="89"/>
      <c r="H18" s="14">
        <v>1</v>
      </c>
      <c r="I18" s="15">
        <v>0</v>
      </c>
      <c r="J18" s="16">
        <v>0</v>
      </c>
      <c r="K18" s="17">
        <f t="shared" ref="K18" si="29">I18*J18</f>
        <v>0</v>
      </c>
      <c r="L18" s="17">
        <f t="shared" ref="L18" si="30">H18*K18</f>
        <v>0</v>
      </c>
      <c r="M18" s="17">
        <f t="shared" ref="M18" si="31">I18+K18</f>
        <v>0</v>
      </c>
      <c r="N18" s="17">
        <f t="shared" ref="N18" si="32">H18*I18</f>
        <v>0</v>
      </c>
      <c r="O18" s="21">
        <f t="shared" si="4"/>
        <v>0</v>
      </c>
    </row>
    <row r="19" spans="1:15" ht="104.25" customHeight="1" x14ac:dyDescent="0.25">
      <c r="A19" s="86"/>
      <c r="B19" s="23">
        <v>9</v>
      </c>
      <c r="C19" s="63" t="s">
        <v>30</v>
      </c>
      <c r="D19" s="64"/>
      <c r="E19" s="64"/>
      <c r="F19" s="13"/>
      <c r="G19" s="89"/>
      <c r="H19" s="14">
        <v>1</v>
      </c>
      <c r="I19" s="15">
        <v>0</v>
      </c>
      <c r="J19" s="16">
        <v>0</v>
      </c>
      <c r="K19" s="17">
        <f t="shared" ref="K19" si="33">I19*J19</f>
        <v>0</v>
      </c>
      <c r="L19" s="17">
        <f t="shared" ref="L19" si="34">H19*K19</f>
        <v>0</v>
      </c>
      <c r="M19" s="17">
        <f t="shared" ref="M19" si="35">I19+K19</f>
        <v>0</v>
      </c>
      <c r="N19" s="17">
        <f t="shared" ref="N19" si="36">H19*I19</f>
        <v>0</v>
      </c>
      <c r="O19" s="21">
        <f t="shared" si="4"/>
        <v>0</v>
      </c>
    </row>
    <row r="20" spans="1:15" ht="104.25" customHeight="1" x14ac:dyDescent="0.25">
      <c r="A20" s="86"/>
      <c r="B20" s="23">
        <v>10</v>
      </c>
      <c r="C20" s="63" t="s">
        <v>31</v>
      </c>
      <c r="D20" s="64"/>
      <c r="E20" s="64"/>
      <c r="F20" s="13"/>
      <c r="G20" s="89"/>
      <c r="H20" s="14">
        <v>1</v>
      </c>
      <c r="I20" s="15">
        <v>0</v>
      </c>
      <c r="J20" s="16">
        <v>0</v>
      </c>
      <c r="K20" s="17">
        <f t="shared" ref="K20" si="37">I20*J20</f>
        <v>0</v>
      </c>
      <c r="L20" s="17">
        <f t="shared" ref="L20" si="38">H20*K20</f>
        <v>0</v>
      </c>
      <c r="M20" s="17">
        <f t="shared" ref="M20" si="39">I20+K20</f>
        <v>0</v>
      </c>
      <c r="N20" s="17">
        <f t="shared" ref="N20" si="40">H20*I20</f>
        <v>0</v>
      </c>
      <c r="O20" s="21">
        <f t="shared" si="4"/>
        <v>0</v>
      </c>
    </row>
    <row r="21" spans="1:15" ht="104.25" customHeight="1" x14ac:dyDescent="0.25">
      <c r="A21" s="86"/>
      <c r="B21" s="23">
        <v>11</v>
      </c>
      <c r="C21" s="63" t="s">
        <v>32</v>
      </c>
      <c r="D21" s="64"/>
      <c r="E21" s="64"/>
      <c r="F21" s="13"/>
      <c r="G21" s="89"/>
      <c r="H21" s="14">
        <v>1</v>
      </c>
      <c r="I21" s="15">
        <v>0</v>
      </c>
      <c r="J21" s="16">
        <v>0</v>
      </c>
      <c r="K21" s="17">
        <f t="shared" ref="K21" si="41">I21*J21</f>
        <v>0</v>
      </c>
      <c r="L21" s="17">
        <f t="shared" ref="L21" si="42">H21*K21</f>
        <v>0</v>
      </c>
      <c r="M21" s="17">
        <f t="shared" ref="M21" si="43">I21+K21</f>
        <v>0</v>
      </c>
      <c r="N21" s="17">
        <f t="shared" ref="N21" si="44">H21*I21</f>
        <v>0</v>
      </c>
      <c r="O21" s="21">
        <f t="shared" si="4"/>
        <v>0</v>
      </c>
    </row>
    <row r="22" spans="1:15" ht="104.25" customHeight="1" x14ac:dyDescent="0.25">
      <c r="A22" s="86"/>
      <c r="B22" s="23">
        <v>12</v>
      </c>
      <c r="C22" s="63" t="s">
        <v>33</v>
      </c>
      <c r="D22" s="64"/>
      <c r="E22" s="64"/>
      <c r="F22" s="13"/>
      <c r="G22" s="89"/>
      <c r="H22" s="14">
        <v>1</v>
      </c>
      <c r="I22" s="15">
        <v>0</v>
      </c>
      <c r="J22" s="16">
        <v>0</v>
      </c>
      <c r="K22" s="17">
        <f t="shared" ref="K22" si="45">I22*J22</f>
        <v>0</v>
      </c>
      <c r="L22" s="17">
        <f t="shared" ref="L22" si="46">H22*K22</f>
        <v>0</v>
      </c>
      <c r="M22" s="17">
        <f t="shared" ref="M22" si="47">I22+K22</f>
        <v>0</v>
      </c>
      <c r="N22" s="17">
        <f t="shared" ref="N22" si="48">H22*I22</f>
        <v>0</v>
      </c>
      <c r="O22" s="21">
        <f t="shared" si="4"/>
        <v>0</v>
      </c>
    </row>
    <row r="23" spans="1:15" ht="104.25" customHeight="1" x14ac:dyDescent="0.25">
      <c r="A23" s="86"/>
      <c r="B23" s="23">
        <v>13</v>
      </c>
      <c r="C23" s="63" t="s">
        <v>34</v>
      </c>
      <c r="D23" s="64"/>
      <c r="E23" s="64"/>
      <c r="F23" s="13"/>
      <c r="G23" s="89"/>
      <c r="H23" s="14">
        <v>1</v>
      </c>
      <c r="I23" s="15">
        <v>0</v>
      </c>
      <c r="J23" s="16">
        <v>0</v>
      </c>
      <c r="K23" s="17">
        <f t="shared" ref="K23" si="49">I23*J23</f>
        <v>0</v>
      </c>
      <c r="L23" s="17">
        <f t="shared" ref="L23" si="50">H23*K23</f>
        <v>0</v>
      </c>
      <c r="M23" s="17">
        <f t="shared" ref="M23" si="51">I23+K23</f>
        <v>0</v>
      </c>
      <c r="N23" s="17">
        <f t="shared" ref="N23" si="52">H23*I23</f>
        <v>0</v>
      </c>
      <c r="O23" s="21">
        <f t="shared" si="4"/>
        <v>0</v>
      </c>
    </row>
    <row r="24" spans="1:15" ht="104.25" customHeight="1" x14ac:dyDescent="0.25">
      <c r="A24" s="86"/>
      <c r="B24" s="23">
        <v>14</v>
      </c>
      <c r="C24" s="63" t="s">
        <v>35</v>
      </c>
      <c r="D24" s="64"/>
      <c r="E24" s="64"/>
      <c r="F24" s="13"/>
      <c r="G24" s="89"/>
      <c r="H24" s="14">
        <v>1</v>
      </c>
      <c r="I24" s="15">
        <v>0</v>
      </c>
      <c r="J24" s="16">
        <v>0</v>
      </c>
      <c r="K24" s="17">
        <f t="shared" ref="K24" si="53">I24*J24</f>
        <v>0</v>
      </c>
      <c r="L24" s="17">
        <f t="shared" ref="L24" si="54">H24*K24</f>
        <v>0</v>
      </c>
      <c r="M24" s="17">
        <f t="shared" ref="M24" si="55">I24+K24</f>
        <v>0</v>
      </c>
      <c r="N24" s="17">
        <f t="shared" ref="N24" si="56">H24*I24</f>
        <v>0</v>
      </c>
      <c r="O24" s="21">
        <f t="shared" si="4"/>
        <v>0</v>
      </c>
    </row>
    <row r="25" spans="1:15" ht="104.25" customHeight="1" x14ac:dyDescent="0.25">
      <c r="A25" s="86"/>
      <c r="B25" s="23">
        <v>15</v>
      </c>
      <c r="C25" s="63" t="s">
        <v>36</v>
      </c>
      <c r="D25" s="64"/>
      <c r="E25" s="64"/>
      <c r="F25" s="13"/>
      <c r="G25" s="89"/>
      <c r="H25" s="14">
        <v>1</v>
      </c>
      <c r="I25" s="15">
        <v>0</v>
      </c>
      <c r="J25" s="16">
        <v>0</v>
      </c>
      <c r="K25" s="17">
        <f t="shared" ref="K25" si="57">I25*J25</f>
        <v>0</v>
      </c>
      <c r="L25" s="17">
        <f t="shared" ref="L25" si="58">H25*K25</f>
        <v>0</v>
      </c>
      <c r="M25" s="17">
        <f t="shared" ref="M25" si="59">I25+K25</f>
        <v>0</v>
      </c>
      <c r="N25" s="17">
        <f t="shared" ref="N25" si="60">H25*I25</f>
        <v>0</v>
      </c>
      <c r="O25" s="21">
        <f t="shared" si="4"/>
        <v>0</v>
      </c>
    </row>
    <row r="26" spans="1:15" ht="104.25" customHeight="1" x14ac:dyDescent="0.25">
      <c r="A26" s="86"/>
      <c r="B26" s="23">
        <v>16</v>
      </c>
      <c r="C26" s="63" t="s">
        <v>37</v>
      </c>
      <c r="D26" s="64"/>
      <c r="E26" s="64"/>
      <c r="F26" s="13"/>
      <c r="G26" s="89"/>
      <c r="H26" s="14">
        <v>1</v>
      </c>
      <c r="I26" s="15">
        <v>0</v>
      </c>
      <c r="J26" s="16">
        <v>0</v>
      </c>
      <c r="K26" s="17">
        <f t="shared" ref="K26" si="61">I26*J26</f>
        <v>0</v>
      </c>
      <c r="L26" s="17">
        <f t="shared" ref="L26" si="62">H26*K26</f>
        <v>0</v>
      </c>
      <c r="M26" s="17">
        <f t="shared" ref="M26" si="63">I26+K26</f>
        <v>0</v>
      </c>
      <c r="N26" s="17">
        <f t="shared" ref="N26" si="64">H26*I26</f>
        <v>0</v>
      </c>
      <c r="O26" s="21">
        <f t="shared" si="4"/>
        <v>0</v>
      </c>
    </row>
    <row r="27" spans="1:15" ht="104.25" customHeight="1" x14ac:dyDescent="0.25">
      <c r="A27" s="86"/>
      <c r="B27" s="23">
        <v>17</v>
      </c>
      <c r="C27" s="63" t="s">
        <v>38</v>
      </c>
      <c r="D27" s="64"/>
      <c r="E27" s="64"/>
      <c r="F27" s="13"/>
      <c r="G27" s="89"/>
      <c r="H27" s="14">
        <v>1</v>
      </c>
      <c r="I27" s="15">
        <v>0</v>
      </c>
      <c r="J27" s="16">
        <v>0</v>
      </c>
      <c r="K27" s="17">
        <f t="shared" ref="K27" si="65">I27*J27</f>
        <v>0</v>
      </c>
      <c r="L27" s="17">
        <f t="shared" ref="L27" si="66">H27*K27</f>
        <v>0</v>
      </c>
      <c r="M27" s="17">
        <f t="shared" ref="M27" si="67">I27+K27</f>
        <v>0</v>
      </c>
      <c r="N27" s="17">
        <f t="shared" ref="N27" si="68">H27*I27</f>
        <v>0</v>
      </c>
      <c r="O27" s="21">
        <f t="shared" si="4"/>
        <v>0</v>
      </c>
    </row>
    <row r="28" spans="1:15" ht="104.25" customHeight="1" x14ac:dyDescent="0.25">
      <c r="A28" s="86"/>
      <c r="B28" s="23">
        <v>18</v>
      </c>
      <c r="C28" s="63" t="s">
        <v>39</v>
      </c>
      <c r="D28" s="64"/>
      <c r="E28" s="64"/>
      <c r="F28" s="13"/>
      <c r="G28" s="89"/>
      <c r="H28" s="14">
        <v>2</v>
      </c>
      <c r="I28" s="15">
        <v>0</v>
      </c>
      <c r="J28" s="16">
        <v>0</v>
      </c>
      <c r="K28" s="17">
        <f t="shared" ref="K28" si="69">I28*J28</f>
        <v>0</v>
      </c>
      <c r="L28" s="17">
        <f t="shared" ref="L28" si="70">H28*K28</f>
        <v>0</v>
      </c>
      <c r="M28" s="17">
        <f t="shared" ref="M28" si="71">I28+K28</f>
        <v>0</v>
      </c>
      <c r="N28" s="17">
        <f t="shared" ref="N28" si="72">H28*I28</f>
        <v>0</v>
      </c>
      <c r="O28" s="21">
        <f t="shared" si="4"/>
        <v>0</v>
      </c>
    </row>
    <row r="29" spans="1:15" ht="104.25" customHeight="1" x14ac:dyDescent="0.25">
      <c r="A29" s="86"/>
      <c r="B29" s="23">
        <v>19</v>
      </c>
      <c r="C29" s="63" t="s">
        <v>40</v>
      </c>
      <c r="D29" s="64"/>
      <c r="E29" s="64"/>
      <c r="F29" s="13"/>
      <c r="G29" s="89"/>
      <c r="H29" s="14">
        <v>1</v>
      </c>
      <c r="I29" s="15">
        <v>0</v>
      </c>
      <c r="J29" s="16">
        <v>0</v>
      </c>
      <c r="K29" s="17">
        <f t="shared" ref="K29" si="73">I29*J29</f>
        <v>0</v>
      </c>
      <c r="L29" s="17">
        <f t="shared" ref="L29" si="74">H29*K29</f>
        <v>0</v>
      </c>
      <c r="M29" s="17">
        <f t="shared" ref="M29" si="75">I29+K29</f>
        <v>0</v>
      </c>
      <c r="N29" s="17">
        <f t="shared" ref="N29" si="76">H29*I29</f>
        <v>0</v>
      </c>
      <c r="O29" s="21">
        <f t="shared" si="4"/>
        <v>0</v>
      </c>
    </row>
    <row r="30" spans="1:15" ht="104.25" customHeight="1" x14ac:dyDescent="0.25">
      <c r="A30" s="86"/>
      <c r="B30" s="23">
        <v>20</v>
      </c>
      <c r="C30" s="63" t="s">
        <v>41</v>
      </c>
      <c r="D30" s="64"/>
      <c r="E30" s="64"/>
      <c r="F30" s="13"/>
      <c r="G30" s="89"/>
      <c r="H30" s="14">
        <v>3</v>
      </c>
      <c r="I30" s="15">
        <v>0</v>
      </c>
      <c r="J30" s="16">
        <v>0</v>
      </c>
      <c r="K30" s="17">
        <f t="shared" ref="K30" si="77">I30*J30</f>
        <v>0</v>
      </c>
      <c r="L30" s="17">
        <f t="shared" ref="L30" si="78">H30*K30</f>
        <v>0</v>
      </c>
      <c r="M30" s="17">
        <f t="shared" ref="M30" si="79">I30+K30</f>
        <v>0</v>
      </c>
      <c r="N30" s="17">
        <f t="shared" ref="N30" si="80">H30*I30</f>
        <v>0</v>
      </c>
      <c r="O30" s="21">
        <f t="shared" si="4"/>
        <v>0</v>
      </c>
    </row>
    <row r="31" spans="1:15" ht="104.25" customHeight="1" x14ac:dyDescent="0.25">
      <c r="A31" s="86"/>
      <c r="B31" s="23">
        <v>21</v>
      </c>
      <c r="C31" s="63" t="s">
        <v>42</v>
      </c>
      <c r="D31" s="64"/>
      <c r="E31" s="64"/>
      <c r="F31" s="13"/>
      <c r="G31" s="89"/>
      <c r="H31" s="14">
        <v>1</v>
      </c>
      <c r="I31" s="15">
        <v>0</v>
      </c>
      <c r="J31" s="16">
        <v>0</v>
      </c>
      <c r="K31" s="17">
        <f t="shared" ref="K31" si="81">I31*J31</f>
        <v>0</v>
      </c>
      <c r="L31" s="17">
        <f t="shared" ref="L31" si="82">H31*K31</f>
        <v>0</v>
      </c>
      <c r="M31" s="17">
        <f t="shared" ref="M31" si="83">I31+K31</f>
        <v>0</v>
      </c>
      <c r="N31" s="17">
        <f t="shared" ref="N31" si="84">H31*I31</f>
        <v>0</v>
      </c>
      <c r="O31" s="21">
        <f t="shared" si="4"/>
        <v>0</v>
      </c>
    </row>
    <row r="32" spans="1:15" ht="104.25" customHeight="1" x14ac:dyDescent="0.25">
      <c r="A32" s="86"/>
      <c r="B32" s="23">
        <v>22</v>
      </c>
      <c r="C32" s="63" t="s">
        <v>43</v>
      </c>
      <c r="D32" s="64"/>
      <c r="E32" s="64"/>
      <c r="F32" s="13"/>
      <c r="G32" s="89"/>
      <c r="H32" s="14">
        <v>6</v>
      </c>
      <c r="I32" s="15">
        <v>0</v>
      </c>
      <c r="J32" s="16">
        <v>0</v>
      </c>
      <c r="K32" s="17">
        <f t="shared" ref="K32" si="85">I32*J32</f>
        <v>0</v>
      </c>
      <c r="L32" s="17">
        <f t="shared" ref="L32" si="86">H32*K32</f>
        <v>0</v>
      </c>
      <c r="M32" s="17">
        <f t="shared" ref="M32" si="87">I32+K32</f>
        <v>0</v>
      </c>
      <c r="N32" s="17">
        <f t="shared" ref="N32" si="88">H32*I32</f>
        <v>0</v>
      </c>
      <c r="O32" s="21">
        <f t="shared" si="4"/>
        <v>0</v>
      </c>
    </row>
    <row r="33" spans="1:15" ht="104.25" customHeight="1" x14ac:dyDescent="0.25">
      <c r="A33" s="86"/>
      <c r="B33" s="23">
        <v>23</v>
      </c>
      <c r="C33" s="63" t="s">
        <v>44</v>
      </c>
      <c r="D33" s="64"/>
      <c r="E33" s="64"/>
      <c r="F33" s="13"/>
      <c r="G33" s="89"/>
      <c r="H33" s="14">
        <v>1</v>
      </c>
      <c r="I33" s="15">
        <v>0</v>
      </c>
      <c r="J33" s="16">
        <v>0</v>
      </c>
      <c r="K33" s="17">
        <f t="shared" ref="K33" si="89">I33*J33</f>
        <v>0</v>
      </c>
      <c r="L33" s="17">
        <f t="shared" ref="L33" si="90">H33*K33</f>
        <v>0</v>
      </c>
      <c r="M33" s="17">
        <f t="shared" ref="M33" si="91">I33+K33</f>
        <v>0</v>
      </c>
      <c r="N33" s="17">
        <f t="shared" ref="N33" si="92">H33*I33</f>
        <v>0</v>
      </c>
      <c r="O33" s="21">
        <f t="shared" si="4"/>
        <v>0</v>
      </c>
    </row>
    <row r="34" spans="1:15" ht="104.25" customHeight="1" x14ac:dyDescent="0.25">
      <c r="A34" s="86"/>
      <c r="B34" s="23">
        <v>24</v>
      </c>
      <c r="C34" s="63" t="s">
        <v>45</v>
      </c>
      <c r="D34" s="64"/>
      <c r="E34" s="64"/>
      <c r="F34" s="13"/>
      <c r="G34" s="89"/>
      <c r="H34" s="14">
        <v>1</v>
      </c>
      <c r="I34" s="15">
        <v>0</v>
      </c>
      <c r="J34" s="16">
        <v>0</v>
      </c>
      <c r="K34" s="17">
        <f t="shared" ref="K34" si="93">I34*J34</f>
        <v>0</v>
      </c>
      <c r="L34" s="17">
        <f t="shared" ref="L34" si="94">H34*K34</f>
        <v>0</v>
      </c>
      <c r="M34" s="17">
        <f t="shared" ref="M34" si="95">I34+K34</f>
        <v>0</v>
      </c>
      <c r="N34" s="17">
        <f t="shared" ref="N34" si="96">H34*I34</f>
        <v>0</v>
      </c>
      <c r="O34" s="21">
        <f t="shared" si="4"/>
        <v>0</v>
      </c>
    </row>
    <row r="35" spans="1:15" ht="104.25" customHeight="1" x14ac:dyDescent="0.25">
      <c r="A35" s="87"/>
      <c r="B35" s="23">
        <v>25</v>
      </c>
      <c r="C35" s="63" t="s">
        <v>46</v>
      </c>
      <c r="D35" s="64"/>
      <c r="E35" s="64"/>
      <c r="F35" s="13"/>
      <c r="G35" s="90"/>
      <c r="H35" s="14">
        <v>6</v>
      </c>
      <c r="I35" s="15">
        <v>0</v>
      </c>
      <c r="J35" s="16">
        <v>0</v>
      </c>
      <c r="K35" s="17">
        <f t="shared" ref="K35" si="97">I35*J35</f>
        <v>0</v>
      </c>
      <c r="L35" s="17">
        <f t="shared" ref="L35" si="98">H35*K35</f>
        <v>0</v>
      </c>
      <c r="M35" s="17">
        <f t="shared" ref="M35" si="99">I35+K35</f>
        <v>0</v>
      </c>
      <c r="N35" s="17">
        <f t="shared" ref="N35" si="100">H35*I35</f>
        <v>0</v>
      </c>
      <c r="O35" s="21">
        <f t="shared" si="4"/>
        <v>0</v>
      </c>
    </row>
    <row r="36" spans="1:15" ht="27.75" customHeight="1" x14ac:dyDescent="0.25">
      <c r="A36" s="54" t="s">
        <v>47</v>
      </c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10"/>
      <c r="M36" s="52">
        <f>SUM(N35:N35)</f>
        <v>0</v>
      </c>
      <c r="N36" s="52"/>
      <c r="O36" s="53"/>
    </row>
    <row r="37" spans="1:15" ht="27.75" customHeight="1" thickBot="1" x14ac:dyDescent="0.3">
      <c r="A37" s="57" t="s">
        <v>48</v>
      </c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11"/>
      <c r="M37" s="61"/>
      <c r="N37" s="61"/>
      <c r="O37" s="62"/>
    </row>
    <row r="38" spans="1:15" ht="34.5" customHeight="1" thickBot="1" x14ac:dyDescent="0.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</row>
    <row r="39" spans="1:15" s="2" customFormat="1" ht="69" customHeight="1" x14ac:dyDescent="0.2">
      <c r="A39" s="74" t="s">
        <v>49</v>
      </c>
      <c r="B39" s="51"/>
      <c r="C39" s="75"/>
      <c r="D39" s="75"/>
      <c r="E39" s="75"/>
      <c r="F39" s="71"/>
      <c r="G39" s="72"/>
      <c r="H39" s="72"/>
      <c r="I39" s="73"/>
      <c r="J39" s="50" t="s">
        <v>50</v>
      </c>
      <c r="K39" s="51"/>
      <c r="L39" s="9"/>
      <c r="M39" s="47">
        <f>M36</f>
        <v>0</v>
      </c>
      <c r="N39" s="48"/>
      <c r="O39" s="49"/>
    </row>
    <row r="40" spans="1:15" ht="6" customHeight="1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</row>
    <row r="41" spans="1:15" ht="6" customHeight="1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</row>
    <row r="42" spans="1:15" ht="15" customHeight="1" x14ac:dyDescent="0.25">
      <c r="A42" s="76" t="s">
        <v>51</v>
      </c>
      <c r="B42" s="77"/>
      <c r="C42" s="78"/>
      <c r="D42" s="78"/>
      <c r="E42" s="78"/>
      <c r="F42" s="78"/>
      <c r="G42" s="78"/>
      <c r="H42" s="78"/>
      <c r="I42" s="78"/>
      <c r="J42" s="65" t="s">
        <v>52</v>
      </c>
      <c r="K42" s="65"/>
      <c r="L42" s="65"/>
      <c r="M42" s="65"/>
      <c r="N42" s="65"/>
      <c r="O42" s="66"/>
    </row>
    <row r="43" spans="1:15" ht="15" customHeight="1" x14ac:dyDescent="0.25">
      <c r="A43" s="79"/>
      <c r="B43" s="80"/>
      <c r="C43" s="81"/>
      <c r="D43" s="81"/>
      <c r="E43" s="81"/>
      <c r="F43" s="81"/>
      <c r="G43" s="81"/>
      <c r="H43" s="81"/>
      <c r="I43" s="81"/>
      <c r="J43" s="67"/>
      <c r="K43" s="67"/>
      <c r="L43" s="67"/>
      <c r="M43" s="67"/>
      <c r="N43" s="67"/>
      <c r="O43" s="68"/>
    </row>
    <row r="44" spans="1:15" ht="15" customHeight="1" x14ac:dyDescent="0.25">
      <c r="A44" s="79"/>
      <c r="B44" s="80"/>
      <c r="C44" s="81"/>
      <c r="D44" s="81"/>
      <c r="E44" s="81"/>
      <c r="F44" s="81"/>
      <c r="G44" s="81"/>
      <c r="H44" s="81"/>
      <c r="I44" s="81"/>
      <c r="J44" s="67"/>
      <c r="K44" s="67"/>
      <c r="L44" s="67"/>
      <c r="M44" s="67"/>
      <c r="N44" s="67"/>
      <c r="O44" s="68"/>
    </row>
    <row r="45" spans="1:15" ht="15" customHeight="1" x14ac:dyDescent="0.25">
      <c r="A45" s="79"/>
      <c r="B45" s="80"/>
      <c r="C45" s="81"/>
      <c r="D45" s="81"/>
      <c r="E45" s="81"/>
      <c r="F45" s="81"/>
      <c r="G45" s="81"/>
      <c r="H45" s="81"/>
      <c r="I45" s="81"/>
      <c r="J45" s="67"/>
      <c r="K45" s="67"/>
      <c r="L45" s="67"/>
      <c r="M45" s="67"/>
      <c r="N45" s="67"/>
      <c r="O45" s="68"/>
    </row>
    <row r="46" spans="1:15" ht="15" customHeight="1" x14ac:dyDescent="0.25">
      <c r="A46" s="82"/>
      <c r="B46" s="83"/>
      <c r="C46" s="84"/>
      <c r="D46" s="84"/>
      <c r="E46" s="84"/>
      <c r="F46" s="84"/>
      <c r="G46" s="84"/>
      <c r="H46" s="84"/>
      <c r="I46" s="84"/>
      <c r="J46" s="69"/>
      <c r="K46" s="69"/>
      <c r="L46" s="69"/>
      <c r="M46" s="69"/>
      <c r="N46" s="69"/>
      <c r="O46" s="70"/>
    </row>
    <row r="50" spans="8:9" x14ac:dyDescent="0.25">
      <c r="I50" s="12"/>
    </row>
    <row r="51" spans="8:9" x14ac:dyDescent="0.25">
      <c r="H51" s="12"/>
    </row>
  </sheetData>
  <sheetProtection algorithmName="SHA-512" hashValue="4bgP7raabqlVlLm45/cbMwPKlWUQK83o1AcYTY9GK8Hkt90LSNTV7W6nax6eryGI5xGV+fr8H4mzklaqbzTDyw==" saltValue="WOzMZH5rPuYG8Qna56y+MQ==" spinCount="100000" sheet="1" objects="1" scenarios="1"/>
  <mergeCells count="55">
    <mergeCell ref="G11:G35"/>
    <mergeCell ref="C14:E14"/>
    <mergeCell ref="C13:E13"/>
    <mergeCell ref="C12:E12"/>
    <mergeCell ref="C11:E11"/>
    <mergeCell ref="C35:E35"/>
    <mergeCell ref="C29:E29"/>
    <mergeCell ref="C28:E28"/>
    <mergeCell ref="C27:E27"/>
    <mergeCell ref="C26:E26"/>
    <mergeCell ref="C25:E25"/>
    <mergeCell ref="C24:E24"/>
    <mergeCell ref="C23:E23"/>
    <mergeCell ref="C22:E22"/>
    <mergeCell ref="C21:E21"/>
    <mergeCell ref="C20:E20"/>
    <mergeCell ref="C19:E19"/>
    <mergeCell ref="C18:E18"/>
    <mergeCell ref="C17:E17"/>
    <mergeCell ref="C16:E16"/>
    <mergeCell ref="C15:E15"/>
    <mergeCell ref="J42:O46"/>
    <mergeCell ref="F39:I39"/>
    <mergeCell ref="A39:E39"/>
    <mergeCell ref="A42:I46"/>
    <mergeCell ref="A41:O41"/>
    <mergeCell ref="C10:E10"/>
    <mergeCell ref="A8:C8"/>
    <mergeCell ref="A40:O40"/>
    <mergeCell ref="M39:O39"/>
    <mergeCell ref="J39:K39"/>
    <mergeCell ref="M36:O36"/>
    <mergeCell ref="A36:K36"/>
    <mergeCell ref="A37:K37"/>
    <mergeCell ref="A38:O38"/>
    <mergeCell ref="M37:O37"/>
    <mergeCell ref="C34:E34"/>
    <mergeCell ref="C33:E33"/>
    <mergeCell ref="C32:E32"/>
    <mergeCell ref="C31:E31"/>
    <mergeCell ref="C30:E30"/>
    <mergeCell ref="A11:A35"/>
    <mergeCell ref="A2:O3"/>
    <mergeCell ref="D6:I6"/>
    <mergeCell ref="D7:I7"/>
    <mergeCell ref="D8:I8"/>
    <mergeCell ref="A6:C6"/>
    <mergeCell ref="J6:K6"/>
    <mergeCell ref="J7:K7"/>
    <mergeCell ref="J8:K8"/>
    <mergeCell ref="A7:C7"/>
    <mergeCell ref="A4:D4"/>
    <mergeCell ref="M6:O6"/>
    <mergeCell ref="M7:O7"/>
    <mergeCell ref="M8:O8"/>
  </mergeCells>
  <dataValidations count="1">
    <dataValidation type="decimal" allowBlank="1" showInputMessage="1" showErrorMessage="1" errorTitle="ALERTA" error="EN ESTA CELDA SOLO ES PERMITIDO DÍGITOS NUMÉRICOS" sqref="I11:J35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39" fitToHeight="0" orientation="landscape" r:id="rId1"/>
  <headerFooter>
    <oddHeader>&amp;R&amp;"times ,Negrita"&amp;14Página &amp;P de &amp;N</oddHeader>
  </headerFooter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44e1e9fdc14b90742fcbacbd8ad8ee75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01f059fc0d9749641f50b9a2e2e1e337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EA5E98-3688-4AA8-88DF-8A9BD26E1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Landscape</vt:lpstr>
      <vt:lpstr>Landscape!Área_de_impresión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Paul M. Consoro Peña</cp:lastModifiedBy>
  <cp:revision/>
  <dcterms:created xsi:type="dcterms:W3CDTF">2014-12-15T12:59:31Z</dcterms:created>
  <dcterms:modified xsi:type="dcterms:W3CDTF">2025-10-31T20:20:54Z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