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M-2024-201 CONTRATACIÓN SERVICIOS PARA EJECUCIÓN DE ACTIVIDAD DE INTEGRACIÓN, DIRIGIDO A MIPYMES/Editables/Anexos/"/>
    </mc:Choice>
  </mc:AlternateContent>
  <xr:revisionPtr revIDLastSave="25" documentId="11_5A2AAECAC02C4E140F5EEB180074A325A2E63E61" xr6:coauthVersionLast="47" xr6:coauthVersionMax="47" xr10:uidLastSave="{EA4A1728-7B93-484E-95C0-CF6539DDDB61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s="1"/>
  <c r="L12" i="5" l="1"/>
  <c r="N12" i="5" s="1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<sst xmlns="http://schemas.openxmlformats.org/spreadsheetml/2006/main" count="28" uniqueCount="28">
  <si>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</si>
  <si>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</si>
  <si>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</si>
  <si>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PARA EJECUCIÓN DE ACTIVIDAD DE INTEGRACIÓN DIRIGIDA A SERVIDORES/AS DEL PODER JUDICIAL, DIRIGIDO A MIPYMES, (DECLARADO DESIERTO CM-2024-189)  </t>
  </si>
  <si>
    <t>No. Expediente:</t>
  </si>
  <si>
    <t>CM-2024-201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</si>
  <si>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</si>
  <si>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</si>
  <si>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</si>
  <si>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</si>
  <si>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</si>
  <si>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</si>
  <si>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</si>
  <si>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</si>
  <si>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</si>
  <si>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</si>
  <si>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</si>
  <si>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</si>
  <si>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</si>
  <si>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</si>
  <si>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CONTRATACIÓN DE SERVICIOS PARA EJECUCIÓN DE ACTIVIDAD DE INTEGRACIÓN DIRIGIDA A SERVIDORES/AS DEL PODER JUDICIAL, INCLUYENDO SERVICIOS DE ALQUILER DE LOCACIÓN, LOGÍSTICA DE MONTAJE DEL EVENTO EN GENERAL (ANIMACIÓN, SONIDO, ENTRETENIMIENTO, ALQUILERES NECESARIOS), HIDRATACIÓN Y ALIMENTACIÓN.
SEGÚN DETALLES DEL NUMERAL 4 DE LAS ESPECIFICACIONES TÉCNICAS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</si>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</sst>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12" fillId="4" borderId="18" xfId="0" applyNumberFormat="1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5" fontId="6" fillId="4" borderId="18" xfId="0" applyNumberFormat="1" applyFont="1" applyFill="1" applyBorder="1" applyAlignment="1">
      <alignment vertical="center"/>
    </xf>
    <xf numFmtId="165" fontId="6" fillId="4" borderId="19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6" fillId="2" borderId="18" xfId="0" applyFont="1" applyFill="1" applyBorder="1" applyAlignment="1" applyProtection="1">
      <alignment vertical="center" wrapText="1"/>
      <protection locked="0"/>
    </xf>
    <xf numFmtId="0" fontId="11" fillId="4" borderId="2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23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21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5" fontId="11" fillId="4" borderId="27" xfId="0" applyNumberFormat="1" applyFont="1" applyFill="1" applyBorder="1" applyAlignment="1">
      <alignment horizontal="center" vertical="center"/>
    </xf>
    <xf numFmtId="165" fontId="11" fillId="4" borderId="28" xfId="0" applyNumberFormat="1" applyFont="1" applyFill="1" applyBorder="1" applyAlignment="1">
      <alignment horizontal="center" vertical="center"/>
    </xf>
    <xf numFmtId="165" fontId="11" fillId="4" borderId="30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="80" zoomScaleNormal="80" zoomScaleSheetLayoutView="100" workbookViewId="0">
      <selection activeCell="B12" sqref="B12:D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3.85546875" hidden="1" customWidth="1"/>
    <col min="12" max="12" width="25.7109375" customWidth="1"/>
    <col min="13" max="13" width="1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1" t="s">
        <v>5</v>
      </c>
      <c r="M6" s="71"/>
      <c r="N6" s="72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73"/>
      <c r="M7" s="73"/>
      <c r="N7" s="74"/>
    </row>
    <row r="8" spans="1:14" ht="45" customHeight="1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75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9" t="s">
        <v>10</v>
      </c>
      <c r="B10" s="64" t="s">
        <v>11</v>
      </c>
      <c r="C10" s="64"/>
      <c r="D10" s="6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10" customHeight="1">
      <c r="A12" s="13">
        <v>1</v>
      </c>
      <c r="B12" s="76" t="s">
        <v>20</v>
      </c>
      <c r="C12" s="77"/>
      <c r="D12" s="77"/>
      <c r="E12" s="22"/>
      <c r="F12" s="14" t="s">
        <v>21</v>
      </c>
      <c r="G12" s="15">
        <v>1</v>
      </c>
      <c r="H12" s="16"/>
      <c r="I12" s="17">
        <v>0.18</v>
      </c>
      <c r="J12" s="18">
        <f t="shared" ref="J12" si="0">H12*I12</f>
        <v>0</v>
      </c>
      <c r="K12" s="18">
        <f t="shared" ref="K12" si="1">G12*J12</f>
        <v>0</v>
      </c>
      <c r="L12" s="18">
        <f t="shared" ref="L12" si="2">H12+J12</f>
        <v>0</v>
      </c>
      <c r="M12" s="18">
        <f t="shared" ref="M12" si="3">G12*H12</f>
        <v>0</v>
      </c>
      <c r="N12" s="19">
        <f t="shared" ref="N12" si="4">G12*L12</f>
        <v>0</v>
      </c>
    </row>
    <row r="13" spans="1:14" ht="27.75" customHeight="1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12"/>
      <c r="L13" s="56">
        <f>SUM(M12:M12)</f>
        <v>0</v>
      </c>
      <c r="M13" s="56"/>
      <c r="N13" s="57"/>
    </row>
    <row r="14" spans="1:14" ht="27.75" customHeight="1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0"/>
      <c r="L14" s="54">
        <f>SUM(K12:K12)</f>
        <v>0</v>
      </c>
      <c r="M14" s="54"/>
      <c r="N14" s="55"/>
    </row>
    <row r="15" spans="1:14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>
      <c r="A16" s="46" t="s">
        <v>24</v>
      </c>
      <c r="B16" s="47"/>
      <c r="C16" s="47"/>
      <c r="D16" s="47"/>
      <c r="E16" s="43"/>
      <c r="F16" s="44"/>
      <c r="G16" s="44"/>
      <c r="H16" s="45"/>
      <c r="I16" s="69" t="s">
        <v>25</v>
      </c>
      <c r="J16" s="70"/>
      <c r="K16" s="23"/>
      <c r="L16" s="66">
        <f>L13+L14</f>
        <v>0</v>
      </c>
      <c r="M16" s="67"/>
      <c r="N16" s="68"/>
    </row>
    <row r="17" spans="1:14" ht="6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>
      <c r="A19" s="48" t="s">
        <v>26</v>
      </c>
      <c r="B19" s="49"/>
      <c r="C19" s="49"/>
      <c r="D19" s="49"/>
      <c r="E19" s="49"/>
      <c r="F19" s="49"/>
      <c r="G19" s="49"/>
      <c r="H19" s="49"/>
      <c r="I19" s="36" t="s">
        <v>27</v>
      </c>
      <c r="J19" s="36"/>
      <c r="K19" s="36"/>
      <c r="L19" s="36"/>
      <c r="M19" s="36"/>
      <c r="N19" s="37"/>
    </row>
    <row r="20" spans="1:14" ht="15" customHeight="1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  <row r="33" spans="7:7">
      <c r="G33" s="21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28940-8A6E-4198-91E5-70B24848BDDB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2024-12-27T16:01:50Z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