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176 ADQ. MATERIALES GASTABLES DE OFICINA PARA USO A NIVEL NACIONAL/Editable/Anexos/"/>
    </mc:Choice>
  </mc:AlternateContent>
  <xr:revisionPtr revIDLastSave="86" documentId="13_ncr:1_{69818A84-E1B7-4BD4-9BC5-CFD3B38239DD}" xr6:coauthVersionLast="47" xr6:coauthVersionMax="47" xr10:uidLastSave="{4BB4F2AC-FFF8-4825-AEAF-B8F62097DA18}"/>
  <bookViews>
    <workbookView xWindow="20370" yWindow="-120" windowWidth="20730" windowHeight="11160" xr2:uid="{00000000-000D-0000-FFFF-FFFF00000000}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5" l="1"/>
  <c r="B13" i="5"/>
  <c r="B14" i="5"/>
  <c r="B15" i="5"/>
  <c r="B16" i="5"/>
  <c r="B17" i="5"/>
  <c r="B18" i="5"/>
  <c r="B19" i="5"/>
  <c r="B20" i="5"/>
  <c r="B21" i="5"/>
  <c r="B22" i="5"/>
  <c r="B23" i="5"/>
  <c r="B25" i="5"/>
  <c r="B26" i="5"/>
  <c r="B12" i="5"/>
  <c r="M23" i="5"/>
  <c r="J23" i="5"/>
  <c r="L23" i="5" s="1"/>
  <c r="N23" i="5" s="1"/>
  <c r="M22" i="5"/>
  <c r="J22" i="5"/>
  <c r="J13" i="5"/>
  <c r="L13" i="5" s="1"/>
  <c r="N13" i="5" s="1"/>
  <c r="M13" i="5"/>
  <c r="J14" i="5"/>
  <c r="K14" i="5" s="1"/>
  <c r="M14" i="5"/>
  <c r="J15" i="5"/>
  <c r="K15" i="5"/>
  <c r="L15" i="5"/>
  <c r="N15" i="5" s="1"/>
  <c r="M15" i="5"/>
  <c r="J16" i="5"/>
  <c r="L16" i="5" s="1"/>
  <c r="N16" i="5" s="1"/>
  <c r="K16" i="5"/>
  <c r="M16" i="5"/>
  <c r="J17" i="5"/>
  <c r="K17" i="5" s="1"/>
  <c r="M17" i="5"/>
  <c r="J18" i="5"/>
  <c r="K18" i="5" s="1"/>
  <c r="M18" i="5"/>
  <c r="J19" i="5"/>
  <c r="K19" i="5" s="1"/>
  <c r="M19" i="5"/>
  <c r="J20" i="5"/>
  <c r="K20" i="5"/>
  <c r="L20" i="5"/>
  <c r="N20" i="5" s="1"/>
  <c r="M20" i="5"/>
  <c r="J21" i="5"/>
  <c r="K21" i="5"/>
  <c r="L21" i="5"/>
  <c r="N21" i="5" s="1"/>
  <c r="M21" i="5"/>
  <c r="J24" i="5"/>
  <c r="K24" i="5"/>
  <c r="L24" i="5"/>
  <c r="N24" i="5" s="1"/>
  <c r="M24" i="5"/>
  <c r="J25" i="5"/>
  <c r="L25" i="5" s="1"/>
  <c r="N25" i="5" s="1"/>
  <c r="M25" i="5"/>
  <c r="J26" i="5"/>
  <c r="K26" i="5" s="1"/>
  <c r="M26" i="5"/>
  <c r="L22" i="5" l="1"/>
  <c r="N22" i="5" s="1"/>
  <c r="K22" i="5"/>
  <c r="L17" i="5"/>
  <c r="N17" i="5" s="1"/>
  <c r="K13" i="5"/>
  <c r="K23" i="5"/>
  <c r="L19" i="5"/>
  <c r="N19" i="5" s="1"/>
  <c r="L14" i="5"/>
  <c r="N14" i="5" s="1"/>
  <c r="L18" i="5"/>
  <c r="N18" i="5" s="1"/>
  <c r="K25" i="5"/>
  <c r="L26" i="5"/>
  <c r="N26" i="5" s="1"/>
  <c r="M12" i="5"/>
  <c r="L27" i="5" s="1"/>
  <c r="J12" i="5"/>
  <c r="L12" i="5" s="1"/>
  <c r="N12" i="5" l="1"/>
  <c r="K12" i="5"/>
  <c r="L28" i="5" l="1"/>
  <c r="L30" i="5" s="1"/>
</calcChain>
</file>

<file path=xl/sharedStrings.xml><?xml version="1.0" encoding="utf-8"?>
<sst xmlns="http://schemas.openxmlformats.org/spreadsheetml/2006/main" count="90" uniqueCount="49">
  <si>
    <t>OFERTA ECONÓMICA</t>
  </si>
  <si>
    <t>SNCC.F.033-OFERTA ECONÓMICA</t>
  </si>
  <si>
    <t>Título del Proceso:</t>
  </si>
  <si>
    <t xml:space="preserve">ADQUISICIÓN DE ARTÍCULOS DE OFICINA PARA SU USO A NIVEL NACIONAL </t>
  </si>
  <si>
    <t>No. Expediente:</t>
  </si>
  <si>
    <t>CM-2023-176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</si>
  <si>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</si>
  <si>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</si>
  <si>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</si>
  <si>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</si>
  <si>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</si>
  <si>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</si>
  <si>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</si>
  <si>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</si>
  <si>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</si>
  <si>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</si>
  <si>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</si>
  <si>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</si>
  <si>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</si>
  <si>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</si>
  <si>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CAJA</t>
  </si>
  <si>
    <t>UNIDAD</t>
  </si>
  <si>
    <t>ROLLO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</si>
  <si>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</si>
  <si>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</si>
  <si>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</si>
  <si>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</si>
  <si>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</si>
  <si>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</si>
  <si>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rPr>
        <b/>
        <sz val="8"/>
        <rFont val="Times New Roman"/>
        <family val="1"/>
      </rPr>
      <t>CANTIDAD</t>
    </r>
  </si>
  <si>
    <r>
      <rPr>
        <b/>
        <sz val="8"/>
        <rFont val="Times New Roman"/>
        <family val="1"/>
      </rPr>
      <t>DESCRIPCIÓN</t>
    </r>
  </si>
  <si>
    <r>
      <rPr>
        <b/>
        <sz val="8"/>
        <rFont val="Times New Roman"/>
        <family val="1"/>
      </rPr>
      <t>UNIDAD DE MEDIDA</t>
    </r>
  </si>
  <si>
    <r>
      <rPr>
        <sz val="8"/>
        <rFont val="Calibri"/>
        <family val="1"/>
      </rPr>
      <t>BANDA ELASTICA NO. 18, CAJITA DE 100 UNIDADES. EMPAQUE: CAJA CONTENIENDO 100 CAJITAS.</t>
    </r>
  </si>
  <si>
    <r>
      <rPr>
        <sz val="8"/>
        <rFont val="Calibri"/>
        <family val="1"/>
      </rPr>
      <t>CAJA</t>
    </r>
  </si>
  <si>
    <r>
      <rPr>
        <sz val="8"/>
        <rFont val="Calibri"/>
        <family val="1"/>
      </rPr>
      <t>BOLIGRAFOS, 034 MEDIUM, PUNTO MEDIO DE 034MM (MILIMETROS) CUERPO COLOR AZUL, PRESENTACION EN CAJA DE 12/1</t>
    </r>
  </si>
  <si>
    <r>
      <rPr>
        <sz val="8"/>
        <rFont val="Calibri"/>
        <family val="1"/>
      </rPr>
      <t>UNIDAD</t>
    </r>
  </si>
  <si>
    <r>
      <rPr>
        <sz val="8"/>
        <rFont val="Calibri"/>
        <family val="1"/>
      </rPr>
      <t>LAPICES DE CARBON, EN MADERA, HB2, o NO. 2, PRESENTACIÓN: CAJA DE 12 UNIDADES.  EMPAQUE SECUNDARIO: CAJAS DE 12 CAJITAS.</t>
    </r>
  </si>
  <si>
    <r>
      <rPr>
        <sz val="8"/>
        <rFont val="Calibri"/>
        <family val="1"/>
      </rPr>
      <t>CERA PARA CONTAR, NO TOXICO, ANTIBACTERIANA, ENVASE PLÁSTICO DE  14 GRAMOS.</t>
    </r>
  </si>
  <si>
    <r>
      <rPr>
        <sz val="8"/>
        <rFont val="Calibri"/>
        <family val="1"/>
      </rPr>
      <t>FELPAS FINAS DE PUNTA REDONDA (0.7 MM) TINTA AZUL, CAJITA CON 12 UNIDADES)</t>
    </r>
  </si>
  <si>
    <r>
      <rPr>
        <sz val="8"/>
        <rFont val="Calibri"/>
        <family val="1"/>
      </rPr>
      <t>PAPEL TERMICO, TAMAÑO 3 1/8´´X 150 METROS PRESENTACION: DE 1 UNIDAD. EMPAQUE: EN CAJA DE 50 UNIDAD.</t>
    </r>
  </si>
  <si>
    <r>
      <rPr>
        <sz val="8"/>
        <rFont val="Calibri"/>
        <family val="1"/>
      </rPr>
      <t xml:space="preserve">PERFORADORA DE 2 HOYOS CON UNA SOLA OPERACIÓN PERFORA HASTA 10 A 20 HOJAS PRESENTACIÓN EN COLOR NEGRO. ESTRUCTURA TOTALMENTE METÁLICA. REGLA INDICADORA PARA UNA PERFECTA UBICACIÓN DE LOS DOCUMENTOS A PERFORAR. DEPÓSITO PARA
</t>
    </r>
    <r>
      <rPr>
        <sz val="8"/>
        <rFont val="Calibri"/>
        <family val="1"/>
      </rPr>
      <t>ALMACENAR EL PAPEL PERFORADO.</t>
    </r>
  </si>
  <si>
    <r>
      <rPr>
        <sz val="8"/>
        <rFont val="Calibri"/>
        <family val="1"/>
      </rPr>
      <t>SOBRES MANILA, PAPEL GRUESO, TAMAÑO 10´´X 13´´(PULGADAS), SOLAPA ENGOMADA, PRESENTACION: EN EMPAQUE DE CAJA DE 500/1 UNIDADES.</t>
    </r>
  </si>
  <si>
    <r>
      <rPr>
        <sz val="8"/>
        <rFont val="Calibri"/>
        <family val="1"/>
      </rPr>
      <t>LIBRETA RAYADA 8 1/2 X 11 PULGADAS, IMPORTADA DE 48 A 50 HOJAS, COLOR BLANCA/AMARILLA</t>
    </r>
  </si>
  <si>
    <r>
      <rPr>
        <sz val="8"/>
        <rFont val="Calibri"/>
        <family val="1"/>
      </rPr>
      <t>LIBRETA RAYADA 5 X 8 PULGADAS, IMPORTADA DE 48 A 50 HOJAS, COLOR BLANCA/AMARILLA</t>
    </r>
  </si>
  <si>
    <r>
      <rPr>
        <sz val="8"/>
        <rFont val="Calibri"/>
        <family val="1"/>
      </rPr>
      <t>TABLA DE APOYO 8 /12 X 11 PULGADAS (CON VARIACIÓN POSITIVA DE 1.5 PULAGAS) PLÁSTICAS</t>
    </r>
  </si>
  <si>
    <r>
      <rPr>
        <sz val="8"/>
        <rFont val="Calibri"/>
        <family val="1"/>
      </rPr>
      <t>REGLA DE 12 PULGADAS, DE PLASTICO, TRANSPARENTE.</t>
    </r>
  </si>
  <si>
    <r>
      <rPr>
        <sz val="11"/>
        <color rgb="FF000000"/>
        <rFont val="Calibri"/>
        <family val="2"/>
        <scheme val="minor"/>
      </rPr>
      <t>DVD</t>
    </r>
    <r>
      <rPr>
        <sz val="8"/>
        <color rgb="FF000000"/>
        <rFont val="Calibri"/>
        <family val="2"/>
      </rPr>
      <t xml:space="preserve">+R DISCO ÓPTICO PARA EL ALMACENAMIENTO DIGITAL DE IMAGEN, SONIDOS Y DATOS, CON CAPACIDAD DE ALMACENAMIENTO DE 4.7 GB </t>
    </r>
    <r>
      <rPr>
        <sz val="11"/>
        <color rgb="FF000000"/>
        <rFont val="Calibri"/>
        <family val="2"/>
        <scheme val="minor"/>
      </rPr>
      <t>(</t>
    </r>
    <r>
      <rPr>
        <sz val="8"/>
        <color rgb="FF000000"/>
        <rFont val="Calibri"/>
        <family val="2"/>
      </rPr>
      <t>GIGA BYTES</t>
    </r>
    <r>
      <rPr>
        <sz val="11"/>
        <color rgb="FF000000"/>
        <rFont val="Calibri"/>
        <family val="2"/>
        <scheme val="minor"/>
      </rPr>
      <t>)</t>
    </r>
    <r>
      <rPr>
        <sz val="8"/>
        <color rgb="FF000000"/>
        <rFont val="Calibri"/>
        <family val="2"/>
      </rPr>
      <t>, HASTA 16X DE VELOCIDAD DE ESCRITURA, CON SOBRE INCLUIDO.</t>
    </r>
  </si>
  <si>
    <r>
      <t>DVD</t>
    </r>
    <r>
      <rPr>
        <sz val="8"/>
        <rFont val="Calibri"/>
        <family val="1"/>
      </rPr>
      <t xml:space="preserve">-R DISCO ÓPTICO PARA EL ALMACENAMIENTO DIGITAL DE IMAGEN, SONIDOS Y DATOS, CON CAPACIDAD D EALMACENAMIENTO DE 4.7 GB </t>
    </r>
    <r>
      <rPr>
        <sz val="8"/>
        <rFont val="Calibri"/>
        <family val="2"/>
      </rPr>
      <t>(</t>
    </r>
    <r>
      <rPr>
        <sz val="8"/>
        <rFont val="Calibri"/>
        <family val="1"/>
      </rPr>
      <t>GIGA BYTES</t>
    </r>
    <r>
      <rPr>
        <sz val="8"/>
        <rFont val="Calibri"/>
        <family val="2"/>
      </rPr>
      <t>)</t>
    </r>
    <r>
      <rPr>
        <sz val="8"/>
        <rFont val="Calibri"/>
        <family val="1"/>
      </rPr>
      <t>, HASTA 16X DE VELOCIDAD DE ESCRITURA, CON SOBRE INCLUIDO</t>
    </r>
  </si>
  <si>
    <r>
      <rPr>
        <sz val="8"/>
        <rFont val="Calibri"/>
        <family val="1"/>
      </rPr>
      <t>PIZARRAS MAGICAS 48 X 96, CON BORDE DE METAL, COLOR BLANCA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</si>
</sst>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sz val="12"/>
      <color rgb="FF000000"/>
      <name val="Times New Roman"/>
      <family val="1"/>
    </font>
    <font>
      <b/>
      <sz val="8"/>
      <name val="Times New Roman"/>
      <family val="1"/>
    </font>
    <font>
      <sz val="8"/>
      <name val="Calibri"/>
      <family val="2"/>
    </font>
    <font>
      <sz val="8"/>
      <name val="Calibri"/>
      <family val="1"/>
    </font>
    <font>
      <sz val="8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A6A6A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vertical="center"/>
      <protection locked="0"/>
    </xf>
    <xf numFmtId="9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top" wrapText="1"/>
    </xf>
    <xf numFmtId="0" fontId="16" fillId="6" borderId="23" xfId="0" applyFont="1" applyFill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 indent="2"/>
    </xf>
    <xf numFmtId="0" fontId="17" fillId="0" borderId="23" xfId="0" applyFont="1" applyBorder="1" applyAlignment="1">
      <alignment horizontal="center" vertical="center" wrapText="1"/>
    </xf>
    <xf numFmtId="3" fontId="19" fillId="0" borderId="23" xfId="0" applyNumberFormat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top" wrapText="1"/>
    </xf>
    <xf numFmtId="3" fontId="19" fillId="0" borderId="23" xfId="0" applyNumberFormat="1" applyFont="1" applyBorder="1" applyAlignment="1">
      <alignment horizontal="center" vertical="top" shrinkToFit="1"/>
    </xf>
    <xf numFmtId="1" fontId="19" fillId="0" borderId="23" xfId="0" applyNumberFormat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left" vertical="top" wrapText="1"/>
    </xf>
    <xf numFmtId="1" fontId="19" fillId="0" borderId="23" xfId="0" applyNumberFormat="1" applyFont="1" applyBorder="1" applyAlignment="1">
      <alignment horizontal="center" vertical="top" shrinkToFit="1"/>
    </xf>
    <xf numFmtId="0" fontId="0" fillId="0" borderId="23" xfId="0" applyBorder="1" applyAlignment="1">
      <alignment horizontal="center" vertical="top" wrapText="1"/>
    </xf>
    <xf numFmtId="0" fontId="17" fillId="0" borderId="23" xfId="0" applyFont="1" applyBorder="1" applyAlignment="1">
      <alignment horizontal="left" vertical="top" wrapText="1" indent="1"/>
    </xf>
    <xf numFmtId="0" fontId="17" fillId="0" borderId="23" xfId="0" applyFont="1" applyBorder="1" applyAlignment="1">
      <alignment horizontal="left" vertical="center" wrapText="1" indent="1"/>
    </xf>
    <xf numFmtId="0" fontId="21" fillId="0" borderId="23" xfId="0" applyFont="1" applyBorder="1" applyAlignment="1">
      <alignment horizontal="center" vertical="top" wrapText="1"/>
    </xf>
    <xf numFmtId="0" fontId="15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55" zoomScaleNormal="55" zoomScaleSheetLayoutView="100" workbookViewId="0">
      <selection activeCell="E14" sqref="E14"/>
    </sheetView>
  </sheetViews>
  <sheetFormatPr baseColWidth="10" defaultColWidth="11.42578125" defaultRowHeight="15" x14ac:dyDescent="0.25"/>
  <cols>
    <col min="1" max="1" width="9.28515625" customWidth="1"/>
    <col min="2" max="2" width="17.85546875" style="14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0.7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8.75" customHeight="1" x14ac:dyDescent="0.25">
      <c r="A4" s="52" t="s">
        <v>1</v>
      </c>
      <c r="B4" s="52"/>
      <c r="C4" s="52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7" t="s">
        <v>2</v>
      </c>
      <c r="B6" s="48"/>
      <c r="C6" s="42" t="s">
        <v>3</v>
      </c>
      <c r="D6" s="43"/>
      <c r="E6" s="43"/>
      <c r="F6" s="43"/>
      <c r="G6" s="43"/>
      <c r="H6" s="44"/>
      <c r="I6" s="48" t="s">
        <v>4</v>
      </c>
      <c r="J6" s="48"/>
      <c r="K6" s="5"/>
      <c r="L6" s="86" t="s">
        <v>5</v>
      </c>
      <c r="M6" s="86"/>
      <c r="N6" s="87"/>
    </row>
    <row r="7" spans="1:14" ht="45" customHeight="1" x14ac:dyDescent="0.25">
      <c r="A7" s="51" t="s">
        <v>6</v>
      </c>
      <c r="B7" s="49"/>
      <c r="C7" s="45"/>
      <c r="D7" s="45"/>
      <c r="E7" s="45"/>
      <c r="F7" s="45"/>
      <c r="G7" s="45"/>
      <c r="H7" s="45"/>
      <c r="I7" s="49" t="s">
        <v>7</v>
      </c>
      <c r="J7" s="49"/>
      <c r="K7" s="6"/>
      <c r="L7" s="88"/>
      <c r="M7" s="88"/>
      <c r="N7" s="89"/>
    </row>
    <row r="8" spans="1:14" ht="45" customHeight="1" x14ac:dyDescent="0.25">
      <c r="A8" s="54" t="s">
        <v>8</v>
      </c>
      <c r="B8" s="50"/>
      <c r="C8" s="46"/>
      <c r="D8" s="46"/>
      <c r="E8" s="46"/>
      <c r="F8" s="46"/>
      <c r="G8" s="46"/>
      <c r="H8" s="46"/>
      <c r="I8" s="50" t="s">
        <v>9</v>
      </c>
      <c r="J8" s="50"/>
      <c r="K8" s="7"/>
      <c r="L8" s="46"/>
      <c r="M8" s="46"/>
      <c r="N8" s="90"/>
    </row>
    <row r="9" spans="1:14" ht="6" customHeight="1" thickBot="1" x14ac:dyDescent="0.3">
      <c r="A9" s="8"/>
      <c r="B9" s="15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10</v>
      </c>
      <c r="B10" s="53" t="s">
        <v>11</v>
      </c>
      <c r="C10" s="53"/>
      <c r="D10" s="53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4" ht="73.5" customHeight="1" x14ac:dyDescent="0.25">
      <c r="A12" s="17">
        <v>1</v>
      </c>
      <c r="B12" s="39" t="str">
        <f>Hoja1!C2</f>
        <v>BANDA ELASTICA NO. 18, CAJITA DE 100 UNIDADES. EMPAQUE: CAJA CONTENIENDO 100 CAJITAS.</v>
      </c>
      <c r="C12" s="40"/>
      <c r="D12" s="40"/>
      <c r="E12" s="18"/>
      <c r="F12" s="19" t="s">
        <v>20</v>
      </c>
      <c r="G12" s="20">
        <v>2000</v>
      </c>
      <c r="H12" s="21"/>
      <c r="I12" s="22">
        <v>0.18</v>
      </c>
      <c r="J12" s="23">
        <f>H12*I12</f>
        <v>0</v>
      </c>
      <c r="K12" s="23">
        <f>G12*J12</f>
        <v>0</v>
      </c>
      <c r="L12" s="23">
        <f>H12+J12</f>
        <v>0</v>
      </c>
      <c r="M12" s="23">
        <f>G12*H12</f>
        <v>0</v>
      </c>
      <c r="N12" s="23">
        <f>G12*L12</f>
        <v>0</v>
      </c>
    </row>
    <row r="13" spans="1:14" ht="73.5" customHeight="1" x14ac:dyDescent="0.25">
      <c r="A13" s="17">
        <v>2</v>
      </c>
      <c r="B13" s="39" t="str">
        <f>Hoja1!C3</f>
        <v>BOLIGRAFOS, 034 MEDIUM, PUNTO MEDIO DE 034MM (MILIMETROS) CUERPO COLOR AZUL, PRESENTACION EN CAJA DE 12/1</v>
      </c>
      <c r="C13" s="40"/>
      <c r="D13" s="40"/>
      <c r="E13" s="18"/>
      <c r="F13" s="19" t="s">
        <v>21</v>
      </c>
      <c r="G13" s="20">
        <v>10000</v>
      </c>
      <c r="H13" s="21"/>
      <c r="I13" s="22">
        <v>0.18</v>
      </c>
      <c r="J13" s="23">
        <f t="shared" ref="J13:J24" si="0">H13*I13</f>
        <v>0</v>
      </c>
      <c r="K13" s="23">
        <f t="shared" ref="K13:K24" si="1">G13*J13</f>
        <v>0</v>
      </c>
      <c r="L13" s="23">
        <f t="shared" ref="L13:L24" si="2">H13+J13</f>
        <v>0</v>
      </c>
      <c r="M13" s="23">
        <f t="shared" ref="M13:M24" si="3">G13*H13</f>
        <v>0</v>
      </c>
      <c r="N13" s="23">
        <f t="shared" ref="N13:N24" si="4">G13*L13</f>
        <v>0</v>
      </c>
    </row>
    <row r="14" spans="1:14" ht="73.5" customHeight="1" x14ac:dyDescent="0.25">
      <c r="A14" s="17">
        <v>3</v>
      </c>
      <c r="B14" s="39" t="str">
        <f>Hoja1!C4</f>
        <v>LAPICES DE CARBON, EN MADERA, HB2, o NO. 2, PRESENTACIÓN: CAJA DE 12 UNIDADES.  EMPAQUE SECUNDARIO: CAJAS DE 12 CAJITAS.</v>
      </c>
      <c r="C14" s="40"/>
      <c r="D14" s="40"/>
      <c r="E14" s="18"/>
      <c r="F14" s="19" t="s">
        <v>21</v>
      </c>
      <c r="G14" s="20">
        <v>4000</v>
      </c>
      <c r="H14" s="21"/>
      <c r="I14" s="22"/>
      <c r="J14" s="23">
        <f t="shared" si="0"/>
        <v>0</v>
      </c>
      <c r="K14" s="23">
        <f t="shared" si="1"/>
        <v>0</v>
      </c>
      <c r="L14" s="23">
        <f t="shared" si="2"/>
        <v>0</v>
      </c>
      <c r="M14" s="23">
        <f t="shared" si="3"/>
        <v>0</v>
      </c>
      <c r="N14" s="23">
        <f t="shared" si="4"/>
        <v>0</v>
      </c>
    </row>
    <row r="15" spans="1:14" ht="73.5" customHeight="1" x14ac:dyDescent="0.25">
      <c r="A15" s="17">
        <v>4</v>
      </c>
      <c r="B15" s="39" t="str">
        <f>Hoja1!C5</f>
        <v>CERA PARA CONTAR, NO TOXICO, ANTIBACTERIANA, ENVASE PLÁSTICO DE  14 GRAMOS.</v>
      </c>
      <c r="C15" s="40"/>
      <c r="D15" s="40"/>
      <c r="E15" s="18"/>
      <c r="F15" s="19" t="s">
        <v>21</v>
      </c>
      <c r="G15" s="24">
        <v>432</v>
      </c>
      <c r="H15" s="21"/>
      <c r="I15" s="22">
        <v>0.18</v>
      </c>
      <c r="J15" s="23">
        <f t="shared" si="0"/>
        <v>0</v>
      </c>
      <c r="K15" s="23">
        <f t="shared" si="1"/>
        <v>0</v>
      </c>
      <c r="L15" s="23">
        <f t="shared" si="2"/>
        <v>0</v>
      </c>
      <c r="M15" s="23">
        <f t="shared" si="3"/>
        <v>0</v>
      </c>
      <c r="N15" s="23">
        <f t="shared" si="4"/>
        <v>0</v>
      </c>
    </row>
    <row r="16" spans="1:14" ht="73.5" customHeight="1" x14ac:dyDescent="0.25">
      <c r="A16" s="17">
        <v>5</v>
      </c>
      <c r="B16" s="39" t="str">
        <f>Hoja1!C6</f>
        <v>FELPAS FINAS DE PUNTA REDONDA (0.7 MM) TINTA AZUL, CAJITA CON 12 UNIDADES)</v>
      </c>
      <c r="C16" s="40"/>
      <c r="D16" s="40"/>
      <c r="E16" s="18"/>
      <c r="F16" s="19" t="s">
        <v>21</v>
      </c>
      <c r="G16" s="24">
        <v>576</v>
      </c>
      <c r="H16" s="21"/>
      <c r="I16" s="22">
        <v>0.18</v>
      </c>
      <c r="J16" s="23">
        <f t="shared" si="0"/>
        <v>0</v>
      </c>
      <c r="K16" s="23">
        <f t="shared" si="1"/>
        <v>0</v>
      </c>
      <c r="L16" s="23">
        <f t="shared" si="2"/>
        <v>0</v>
      </c>
      <c r="M16" s="23">
        <f t="shared" si="3"/>
        <v>0</v>
      </c>
      <c r="N16" s="23">
        <f t="shared" si="4"/>
        <v>0</v>
      </c>
    </row>
    <row r="17" spans="1:14" ht="62.25" customHeight="1" x14ac:dyDescent="0.25">
      <c r="A17" s="17">
        <v>6</v>
      </c>
      <c r="B17" s="39" t="str">
        <f>Hoja1!C7</f>
        <v>PAPEL TERMICO, TAMAÑO 3 1/8´´X 150 METROS PRESENTACION: DE 1 UNIDAD. EMPAQUE: EN CAJA DE 50 UNIDAD.</v>
      </c>
      <c r="C17" s="40"/>
      <c r="D17" s="40"/>
      <c r="E17" s="18"/>
      <c r="F17" s="19" t="s">
        <v>22</v>
      </c>
      <c r="G17" s="24">
        <v>2000</v>
      </c>
      <c r="H17" s="21"/>
      <c r="I17" s="22">
        <v>0.18</v>
      </c>
      <c r="J17" s="23">
        <f t="shared" si="0"/>
        <v>0</v>
      </c>
      <c r="K17" s="23">
        <f t="shared" si="1"/>
        <v>0</v>
      </c>
      <c r="L17" s="23">
        <f t="shared" si="2"/>
        <v>0</v>
      </c>
      <c r="M17" s="23">
        <f t="shared" si="3"/>
        <v>0</v>
      </c>
      <c r="N17" s="23">
        <f t="shared" si="4"/>
        <v>0</v>
      </c>
    </row>
    <row r="18" spans="1:14" ht="73.5" customHeight="1" x14ac:dyDescent="0.25">
      <c r="A18" s="17">
        <v>7</v>
      </c>
      <c r="B18" s="39" t="str">
        <f>Hoja1!C8</f>
        <v>PERFORADORA DE 2 HOYOS CON UNA SOLA OPERACIÓN PERFORA HASTA 10 A 20 HOJAS PRESENTACIÓN EN COLOR NEGRO. ESTRUCTURA TOTALMENTE METÁLICA. REGLA INDICADORA PARA UNA PERFECTA UBICACIÓN DE LOS DOCUMENTOS A PERFORAR. DEPÓSITO PARA
ALMACENAR EL PAPEL PERFORADO.</v>
      </c>
      <c r="C18" s="40"/>
      <c r="D18" s="40"/>
      <c r="E18" s="18"/>
      <c r="F18" s="19" t="s">
        <v>21</v>
      </c>
      <c r="G18" s="24">
        <v>600</v>
      </c>
      <c r="H18" s="21"/>
      <c r="I18" s="22">
        <v>0.18</v>
      </c>
      <c r="J18" s="23">
        <f t="shared" si="0"/>
        <v>0</v>
      </c>
      <c r="K18" s="23">
        <f t="shared" si="1"/>
        <v>0</v>
      </c>
      <c r="L18" s="23">
        <f t="shared" si="2"/>
        <v>0</v>
      </c>
      <c r="M18" s="23">
        <f t="shared" si="3"/>
        <v>0</v>
      </c>
      <c r="N18" s="23">
        <f t="shared" si="4"/>
        <v>0</v>
      </c>
    </row>
    <row r="19" spans="1:14" ht="58.5" customHeight="1" x14ac:dyDescent="0.25">
      <c r="A19" s="17">
        <v>8</v>
      </c>
      <c r="B19" s="39" t="str">
        <f>Hoja1!C9</f>
        <v>SOBRES MANILA, PAPEL GRUESO, TAMAÑO 10´´X 13´´(PULGADAS), SOLAPA ENGOMADA, PRESENTACION: EN EMPAQUE DE CAJA DE 500/1 UNIDADES.</v>
      </c>
      <c r="C19" s="40"/>
      <c r="D19" s="40"/>
      <c r="E19" s="18"/>
      <c r="F19" s="19" t="s">
        <v>21</v>
      </c>
      <c r="G19" s="20">
        <v>5000</v>
      </c>
      <c r="H19" s="21"/>
      <c r="I19" s="22">
        <v>0.18</v>
      </c>
      <c r="J19" s="23">
        <f t="shared" si="0"/>
        <v>0</v>
      </c>
      <c r="K19" s="23">
        <f t="shared" si="1"/>
        <v>0</v>
      </c>
      <c r="L19" s="23">
        <f t="shared" si="2"/>
        <v>0</v>
      </c>
      <c r="M19" s="23">
        <f t="shared" si="3"/>
        <v>0</v>
      </c>
      <c r="N19" s="23">
        <f t="shared" si="4"/>
        <v>0</v>
      </c>
    </row>
    <row r="20" spans="1:14" ht="40.5" customHeight="1" x14ac:dyDescent="0.25">
      <c r="A20" s="17">
        <v>9</v>
      </c>
      <c r="B20" s="39" t="str">
        <f>Hoja1!C10</f>
        <v>LIBRETA RAYADA 8 1/2 X 11 PULGADAS, IMPORTADA DE 48 A 50 HOJAS, COLOR BLANCA/AMARILLA</v>
      </c>
      <c r="C20" s="40"/>
      <c r="D20" s="40"/>
      <c r="E20" s="18"/>
      <c r="F20" s="19" t="s">
        <v>21</v>
      </c>
      <c r="G20" s="20">
        <v>2360</v>
      </c>
      <c r="H20" s="21"/>
      <c r="I20" s="22">
        <v>0.18</v>
      </c>
      <c r="J20" s="23">
        <f t="shared" si="0"/>
        <v>0</v>
      </c>
      <c r="K20" s="23">
        <f t="shared" si="1"/>
        <v>0</v>
      </c>
      <c r="L20" s="23">
        <f t="shared" si="2"/>
        <v>0</v>
      </c>
      <c r="M20" s="23">
        <f t="shared" si="3"/>
        <v>0</v>
      </c>
      <c r="N20" s="23">
        <f t="shared" si="4"/>
        <v>0</v>
      </c>
    </row>
    <row r="21" spans="1:14" ht="35.25" customHeight="1" x14ac:dyDescent="0.25">
      <c r="A21" s="17">
        <v>10</v>
      </c>
      <c r="B21" s="39" t="str">
        <f>Hoja1!C11</f>
        <v>LIBRETA RAYADA 5 X 8 PULGADAS, IMPORTADA DE 48 A 50 HOJAS, COLOR BLANCA/AMARILLA</v>
      </c>
      <c r="C21" s="40"/>
      <c r="D21" s="40"/>
      <c r="E21" s="18"/>
      <c r="F21" s="19" t="s">
        <v>21</v>
      </c>
      <c r="G21" s="20">
        <v>1800</v>
      </c>
      <c r="H21" s="21"/>
      <c r="I21" s="22">
        <v>0.18</v>
      </c>
      <c r="J21" s="23">
        <f t="shared" si="0"/>
        <v>0</v>
      </c>
      <c r="K21" s="23">
        <f t="shared" si="1"/>
        <v>0</v>
      </c>
      <c r="L21" s="23">
        <f t="shared" si="2"/>
        <v>0</v>
      </c>
      <c r="M21" s="23">
        <f t="shared" si="3"/>
        <v>0</v>
      </c>
      <c r="N21" s="23">
        <f t="shared" si="4"/>
        <v>0</v>
      </c>
    </row>
    <row r="22" spans="1:14" ht="40.5" customHeight="1" x14ac:dyDescent="0.25">
      <c r="A22" s="17">
        <v>11</v>
      </c>
      <c r="B22" s="39" t="str">
        <f>Hoja1!C12</f>
        <v>TABLA DE APOYO 8 /12 X 11 PULGADAS (CON VARIACIÓN POSITIVA DE 1.5 PULAGAS) PLÁSTICAS</v>
      </c>
      <c r="C22" s="40"/>
      <c r="D22" s="40"/>
      <c r="E22" s="18"/>
      <c r="F22" s="19" t="s">
        <v>21</v>
      </c>
      <c r="G22" s="20">
        <v>144</v>
      </c>
      <c r="H22" s="21"/>
      <c r="I22" s="22">
        <v>0.18</v>
      </c>
      <c r="J22" s="23">
        <f t="shared" ref="J22:J23" si="5">H22*I22</f>
        <v>0</v>
      </c>
      <c r="K22" s="23">
        <f t="shared" ref="K22:K23" si="6">G22*J22</f>
        <v>0</v>
      </c>
      <c r="L22" s="23">
        <f t="shared" ref="L22:L23" si="7">H22+J22</f>
        <v>0</v>
      </c>
      <c r="M22" s="23">
        <f t="shared" ref="M22:M23" si="8">G22*H22</f>
        <v>0</v>
      </c>
      <c r="N22" s="23">
        <f t="shared" ref="N22:N23" si="9">G22*L22</f>
        <v>0</v>
      </c>
    </row>
    <row r="23" spans="1:14" ht="26.25" customHeight="1" x14ac:dyDescent="0.25">
      <c r="A23" s="17">
        <v>12</v>
      </c>
      <c r="B23" s="39" t="str">
        <f>Hoja1!C13</f>
        <v>REGLA DE 12 PULGADAS, DE PLASTICO, TRANSPARENTE.</v>
      </c>
      <c r="C23" s="40"/>
      <c r="D23" s="40"/>
      <c r="E23" s="18"/>
      <c r="F23" s="19" t="s">
        <v>21</v>
      </c>
      <c r="G23" s="20">
        <v>432</v>
      </c>
      <c r="H23" s="21"/>
      <c r="I23" s="22">
        <v>0.18</v>
      </c>
      <c r="J23" s="23">
        <f t="shared" si="5"/>
        <v>0</v>
      </c>
      <c r="K23" s="23">
        <f t="shared" si="6"/>
        <v>0</v>
      </c>
      <c r="L23" s="23">
        <f t="shared" si="7"/>
        <v>0</v>
      </c>
      <c r="M23" s="23">
        <f t="shared" si="8"/>
        <v>0</v>
      </c>
      <c r="N23" s="23">
        <f t="shared" si="9"/>
        <v>0</v>
      </c>
    </row>
    <row r="24" spans="1:14" ht="73.5" customHeight="1" x14ac:dyDescent="0.25">
      <c r="A24" s="17">
        <v>13</v>
      </c>
      <c r="B24" s="39" t="str">
        <f>Hoja1!C14</f>
        <v>DVD+R DISCO ÓPTICO PARA EL ALMACENAMIENTO DIGITAL DE IMAGEN, SONIDOS Y DATOS, CON CAPACIDAD DE ALMACENAMIENTO DE 4.7 GB (GIGA BYTES), HASTA 16X DE VELOCIDAD DE ESCRITURA, CON SOBRE INCLUIDO.</v>
      </c>
      <c r="C24" s="40"/>
      <c r="D24" s="40"/>
      <c r="E24" s="18"/>
      <c r="F24" s="19" t="s">
        <v>21</v>
      </c>
      <c r="G24" s="20">
        <v>4500</v>
      </c>
      <c r="H24" s="21"/>
      <c r="I24" s="22">
        <v>0.18</v>
      </c>
      <c r="J24" s="23">
        <f t="shared" si="0"/>
        <v>0</v>
      </c>
      <c r="K24" s="23">
        <f t="shared" si="1"/>
        <v>0</v>
      </c>
      <c r="L24" s="23">
        <f t="shared" si="2"/>
        <v>0</v>
      </c>
      <c r="M24" s="23">
        <f t="shared" si="3"/>
        <v>0</v>
      </c>
      <c r="N24" s="23">
        <f t="shared" si="4"/>
        <v>0</v>
      </c>
    </row>
    <row r="25" spans="1:14" ht="65.25" customHeight="1" x14ac:dyDescent="0.25">
      <c r="A25" s="17">
        <v>14</v>
      </c>
      <c r="B25" s="39" t="str">
        <f>Hoja1!C15</f>
        <v>DVD-R DISCO ÓPTICO PARA EL ALMACENAMIENTO DIGITAL DE IMAGEN, SONIDOS Y DATOS, CON CAPACIDAD D EALMACENAMIENTO DE 4.7 GB (GIGA BYTES), HASTA 16X DE VELOCIDAD DE ESCRITURA, CON SOBRE INCLUIDO</v>
      </c>
      <c r="C25" s="40"/>
      <c r="D25" s="40"/>
      <c r="E25" s="18"/>
      <c r="F25" s="19" t="s">
        <v>21</v>
      </c>
      <c r="G25" s="20">
        <v>4000</v>
      </c>
      <c r="H25" s="21"/>
      <c r="I25" s="22">
        <v>0.18</v>
      </c>
      <c r="J25" s="23">
        <f t="shared" ref="J25:J26" si="10">H25*I25</f>
        <v>0</v>
      </c>
      <c r="K25" s="23">
        <f t="shared" ref="K25:K26" si="11">G25*J25</f>
        <v>0</v>
      </c>
      <c r="L25" s="23">
        <f t="shared" ref="L25:L26" si="12">H25+J25</f>
        <v>0</v>
      </c>
      <c r="M25" s="23">
        <f t="shared" ref="M25:M26" si="13">G25*H25</f>
        <v>0</v>
      </c>
      <c r="N25" s="23">
        <f t="shared" ref="N25:N26" si="14">G25*L25</f>
        <v>0</v>
      </c>
    </row>
    <row r="26" spans="1:14" ht="27.75" customHeight="1" x14ac:dyDescent="0.25">
      <c r="A26" s="17">
        <v>15</v>
      </c>
      <c r="B26" s="39" t="str">
        <f>Hoja1!C16</f>
        <v>PIZARRAS MAGICAS 48 X 96, CON BORDE DE METAL, COLOR BLANCA</v>
      </c>
      <c r="C26" s="40"/>
      <c r="D26" s="40"/>
      <c r="E26" s="18"/>
      <c r="F26" s="19" t="s">
        <v>21</v>
      </c>
      <c r="G26" s="20">
        <v>3</v>
      </c>
      <c r="H26" s="21"/>
      <c r="I26" s="22"/>
      <c r="J26" s="23">
        <f t="shared" si="10"/>
        <v>0</v>
      </c>
      <c r="K26" s="23">
        <f t="shared" si="11"/>
        <v>0</v>
      </c>
      <c r="L26" s="23">
        <f t="shared" si="12"/>
        <v>0</v>
      </c>
      <c r="M26" s="23">
        <f t="shared" si="13"/>
        <v>0</v>
      </c>
      <c r="N26" s="23">
        <f t="shared" si="14"/>
        <v>0</v>
      </c>
    </row>
    <row r="27" spans="1:14" ht="27.75" customHeight="1" x14ac:dyDescent="0.25">
      <c r="A27" s="75" t="s">
        <v>23</v>
      </c>
      <c r="B27" s="76"/>
      <c r="C27" s="76"/>
      <c r="D27" s="76"/>
      <c r="E27" s="76"/>
      <c r="F27" s="76"/>
      <c r="G27" s="76"/>
      <c r="H27" s="76"/>
      <c r="I27" s="76"/>
      <c r="J27" s="76"/>
      <c r="K27" s="16"/>
      <c r="L27" s="73">
        <f>SUM(M12:M26)</f>
        <v>0</v>
      </c>
      <c r="M27" s="73"/>
      <c r="N27" s="74"/>
    </row>
    <row r="28" spans="1:14" ht="27.75" customHeight="1" x14ac:dyDescent="0.25">
      <c r="A28" s="77" t="s">
        <v>24</v>
      </c>
      <c r="B28" s="78"/>
      <c r="C28" s="78"/>
      <c r="D28" s="78"/>
      <c r="E28" s="78"/>
      <c r="F28" s="78"/>
      <c r="G28" s="78"/>
      <c r="H28" s="78"/>
      <c r="I28" s="78"/>
      <c r="J28" s="78"/>
      <c r="K28" s="13"/>
      <c r="L28" s="71">
        <f>SUM(K12:K26)</f>
        <v>0</v>
      </c>
      <c r="M28" s="71"/>
      <c r="N28" s="72"/>
    </row>
    <row r="29" spans="1:14" ht="6" customHeight="1" thickBot="1" x14ac:dyDescent="0.3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1:14" s="2" customFormat="1" ht="69" customHeight="1" x14ac:dyDescent="0.2">
      <c r="A30" s="63" t="s">
        <v>25</v>
      </c>
      <c r="B30" s="64"/>
      <c r="C30" s="64"/>
      <c r="D30" s="64"/>
      <c r="E30" s="62"/>
      <c r="F30" s="62"/>
      <c r="G30" s="62"/>
      <c r="H30" s="62"/>
      <c r="I30" s="84" t="s">
        <v>26</v>
      </c>
      <c r="J30" s="85"/>
      <c r="K30" s="3"/>
      <c r="L30" s="81">
        <f>L27+L28</f>
        <v>0</v>
      </c>
      <c r="M30" s="82"/>
      <c r="N30" s="83"/>
    </row>
    <row r="31" spans="1:14" ht="6" customHeight="1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</row>
    <row r="32" spans="1:14" ht="6" customHeight="1" thickBot="1" x14ac:dyDescent="0.3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 ht="15" customHeight="1" x14ac:dyDescent="0.25">
      <c r="A33" s="65" t="s">
        <v>27</v>
      </c>
      <c r="B33" s="66"/>
      <c r="C33" s="66"/>
      <c r="D33" s="66"/>
      <c r="E33" s="66"/>
      <c r="F33" s="66"/>
      <c r="G33" s="66"/>
      <c r="H33" s="66"/>
      <c r="I33" s="55" t="s">
        <v>28</v>
      </c>
      <c r="J33" s="55"/>
      <c r="K33" s="55"/>
      <c r="L33" s="55"/>
      <c r="M33" s="55"/>
      <c r="N33" s="56"/>
    </row>
    <row r="34" spans="1:14" ht="15" customHeight="1" x14ac:dyDescent="0.25">
      <c r="A34" s="67"/>
      <c r="B34" s="68"/>
      <c r="C34" s="68"/>
      <c r="D34" s="68"/>
      <c r="E34" s="68"/>
      <c r="F34" s="68"/>
      <c r="G34" s="68"/>
      <c r="H34" s="68"/>
      <c r="I34" s="57"/>
      <c r="J34" s="57"/>
      <c r="K34" s="57"/>
      <c r="L34" s="57"/>
      <c r="M34" s="57"/>
      <c r="N34" s="58"/>
    </row>
    <row r="35" spans="1:14" ht="15" customHeight="1" x14ac:dyDescent="0.25">
      <c r="A35" s="67"/>
      <c r="B35" s="68"/>
      <c r="C35" s="68"/>
      <c r="D35" s="68"/>
      <c r="E35" s="68"/>
      <c r="F35" s="68"/>
      <c r="G35" s="68"/>
      <c r="H35" s="68"/>
      <c r="I35" s="57"/>
      <c r="J35" s="57"/>
      <c r="K35" s="57"/>
      <c r="L35" s="57"/>
      <c r="M35" s="57"/>
      <c r="N35" s="58"/>
    </row>
    <row r="36" spans="1:14" ht="15" customHeight="1" x14ac:dyDescent="0.25">
      <c r="A36" s="67"/>
      <c r="B36" s="68"/>
      <c r="C36" s="68"/>
      <c r="D36" s="68"/>
      <c r="E36" s="68"/>
      <c r="F36" s="68"/>
      <c r="G36" s="68"/>
      <c r="H36" s="68"/>
      <c r="I36" s="57"/>
      <c r="J36" s="57"/>
      <c r="K36" s="57"/>
      <c r="L36" s="57"/>
      <c r="M36" s="57"/>
      <c r="N36" s="58"/>
    </row>
    <row r="37" spans="1:14" ht="15" customHeight="1" thickBot="1" x14ac:dyDescent="0.3">
      <c r="A37" s="69"/>
      <c r="B37" s="70"/>
      <c r="C37" s="70"/>
      <c r="D37" s="70"/>
      <c r="E37" s="70"/>
      <c r="F37" s="70"/>
      <c r="G37" s="70"/>
      <c r="H37" s="70"/>
      <c r="I37" s="59"/>
      <c r="J37" s="59"/>
      <c r="K37" s="59"/>
      <c r="L37" s="59"/>
      <c r="M37" s="59"/>
      <c r="N37" s="60"/>
    </row>
  </sheetData>
  <sheetProtection algorithmName="SHA-512" hashValue="9c7/o7fceEGbUDcg5xdMnoeiokjl1eJJGppZY+5SwzBu+kdt0ntmvOnpi1rKhU4KvAmOEkM1ZGfolTtfGaXvJQ==" saltValue="iPHMTfaQ9WzjnHI9YwmF0w==" spinCount="100000" sheet="1" objects="1" scenarios="1"/>
  <mergeCells count="44">
    <mergeCell ref="B19:D19"/>
    <mergeCell ref="B20:D20"/>
    <mergeCell ref="B14:D14"/>
    <mergeCell ref="B15:D15"/>
    <mergeCell ref="B16:D16"/>
    <mergeCell ref="B17:D17"/>
    <mergeCell ref="B18:D18"/>
    <mergeCell ref="L30:N30"/>
    <mergeCell ref="I30:J30"/>
    <mergeCell ref="L6:N6"/>
    <mergeCell ref="L7:N7"/>
    <mergeCell ref="L8:N8"/>
    <mergeCell ref="I33:N37"/>
    <mergeCell ref="A11:N11"/>
    <mergeCell ref="E30:H30"/>
    <mergeCell ref="A30:D30"/>
    <mergeCell ref="A33:H37"/>
    <mergeCell ref="L28:N28"/>
    <mergeCell ref="L27:N27"/>
    <mergeCell ref="A27:J27"/>
    <mergeCell ref="A28:J28"/>
    <mergeCell ref="A29:N29"/>
    <mergeCell ref="A31:N31"/>
    <mergeCell ref="A32:N32"/>
    <mergeCell ref="B25:D25"/>
    <mergeCell ref="B26:D26"/>
    <mergeCell ref="B21:D21"/>
    <mergeCell ref="B24:D24"/>
    <mergeCell ref="B22:D22"/>
    <mergeCell ref="B23:D2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B10:D10"/>
    <mergeCell ref="A8:B8"/>
    <mergeCell ref="B12:D12"/>
    <mergeCell ref="B13:D13"/>
  </mergeCells>
  <dataValidations count="1">
    <dataValidation type="decimal" allowBlank="1" showInputMessage="1" showErrorMessage="1" errorTitle="ALERTA" error="EN ESTA CELDA SOLO ES PERMITIDO DÍGITOS NUMÉRICOS" sqref="H12:I2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774B-0595-4983-B309-9B918F397472}">
  <dimension ref="A1:F26"/>
  <sheetViews>
    <sheetView topLeftCell="C6" zoomScale="55" zoomScaleNormal="55" workbookViewId="0">
      <selection activeCell="K16" sqref="K16"/>
    </sheetView>
  </sheetViews>
  <sheetFormatPr baseColWidth="10" defaultColWidth="11.42578125" defaultRowHeight="15" x14ac:dyDescent="0.25"/>
  <cols>
    <col min="3" max="3" width="30.5703125" customWidth="1"/>
  </cols>
  <sheetData>
    <row r="1" spans="1:6" ht="21" x14ac:dyDescent="0.25">
      <c r="B1" s="25" t="s">
        <v>29</v>
      </c>
      <c r="C1" s="25" t="s">
        <v>30</v>
      </c>
      <c r="D1" s="26" t="s">
        <v>31</v>
      </c>
      <c r="E1" s="25" t="s">
        <v>29</v>
      </c>
    </row>
    <row r="2" spans="1:6" ht="33.75" x14ac:dyDescent="0.25">
      <c r="A2">
        <v>1</v>
      </c>
      <c r="B2" s="29">
        <v>2000</v>
      </c>
      <c r="C2" s="27" t="s">
        <v>32</v>
      </c>
      <c r="D2" s="28" t="s">
        <v>33</v>
      </c>
      <c r="E2" s="29">
        <v>2000</v>
      </c>
    </row>
    <row r="3" spans="1:6" ht="33.75" x14ac:dyDescent="0.25">
      <c r="A3">
        <v>2</v>
      </c>
      <c r="B3" s="29">
        <v>10000</v>
      </c>
      <c r="C3" s="30" t="s">
        <v>34</v>
      </c>
      <c r="D3" s="28" t="s">
        <v>35</v>
      </c>
      <c r="E3" s="29">
        <v>10000</v>
      </c>
    </row>
    <row r="4" spans="1:6" ht="45" x14ac:dyDescent="0.25">
      <c r="A4">
        <v>3</v>
      </c>
      <c r="B4" s="31">
        <v>4000</v>
      </c>
      <c r="C4" s="30" t="s">
        <v>36</v>
      </c>
      <c r="D4" s="28" t="s">
        <v>35</v>
      </c>
      <c r="E4" s="31">
        <v>4000</v>
      </c>
    </row>
    <row r="5" spans="1:6" ht="33.75" x14ac:dyDescent="0.25">
      <c r="A5">
        <v>4</v>
      </c>
      <c r="B5" s="32">
        <v>432</v>
      </c>
      <c r="C5" s="27" t="s">
        <v>37</v>
      </c>
      <c r="D5" s="28" t="s">
        <v>35</v>
      </c>
      <c r="E5" s="32">
        <v>432</v>
      </c>
    </row>
    <row r="6" spans="1:6" ht="22.5" x14ac:dyDescent="0.25">
      <c r="A6">
        <v>5</v>
      </c>
      <c r="B6" s="34">
        <v>576</v>
      </c>
      <c r="C6" s="33" t="s">
        <v>38</v>
      </c>
      <c r="D6" s="30" t="s">
        <v>35</v>
      </c>
      <c r="E6" s="34">
        <v>576</v>
      </c>
    </row>
    <row r="7" spans="1:6" ht="33.75" x14ac:dyDescent="0.25">
      <c r="A7">
        <v>6</v>
      </c>
      <c r="B7" s="29">
        <v>2000</v>
      </c>
      <c r="C7" s="30" t="s">
        <v>39</v>
      </c>
      <c r="D7" s="28" t="s">
        <v>35</v>
      </c>
      <c r="E7" s="29">
        <v>2000</v>
      </c>
    </row>
    <row r="8" spans="1:6" ht="90" x14ac:dyDescent="0.25">
      <c r="A8">
        <v>7</v>
      </c>
      <c r="B8" s="32">
        <v>600</v>
      </c>
      <c r="C8" s="35" t="s">
        <v>40</v>
      </c>
      <c r="D8" s="28" t="s">
        <v>35</v>
      </c>
      <c r="E8" s="32">
        <v>600</v>
      </c>
    </row>
    <row r="9" spans="1:6" ht="45" x14ac:dyDescent="0.25">
      <c r="A9">
        <v>8</v>
      </c>
      <c r="B9" s="29">
        <v>5000</v>
      </c>
      <c r="C9" s="30" t="s">
        <v>41</v>
      </c>
      <c r="D9" s="28" t="s">
        <v>35</v>
      </c>
      <c r="E9" s="29">
        <v>5000</v>
      </c>
    </row>
    <row r="10" spans="1:6" ht="33.75" x14ac:dyDescent="0.25">
      <c r="A10">
        <v>9</v>
      </c>
      <c r="B10" s="29">
        <v>2360</v>
      </c>
      <c r="C10" s="36" t="s">
        <v>42</v>
      </c>
      <c r="D10" s="28" t="s">
        <v>35</v>
      </c>
      <c r="E10" s="29">
        <v>2360</v>
      </c>
    </row>
    <row r="11" spans="1:6" ht="33.75" x14ac:dyDescent="0.25">
      <c r="A11">
        <v>10</v>
      </c>
      <c r="B11" s="29">
        <v>1800</v>
      </c>
      <c r="C11" s="36" t="s">
        <v>43</v>
      </c>
      <c r="D11" s="28" t="s">
        <v>35</v>
      </c>
      <c r="E11" s="29">
        <v>1800</v>
      </c>
    </row>
    <row r="12" spans="1:6" ht="33.75" x14ac:dyDescent="0.25">
      <c r="A12">
        <v>11</v>
      </c>
      <c r="B12" s="32">
        <v>144</v>
      </c>
      <c r="C12" s="36" t="s">
        <v>44</v>
      </c>
      <c r="D12" s="28" t="s">
        <v>35</v>
      </c>
      <c r="E12" s="32">
        <v>144</v>
      </c>
      <c r="F12" t="s">
        <v>20</v>
      </c>
    </row>
    <row r="13" spans="1:6" ht="22.5" x14ac:dyDescent="0.25">
      <c r="A13">
        <v>12</v>
      </c>
      <c r="B13" s="34">
        <v>432</v>
      </c>
      <c r="C13" s="30" t="s">
        <v>45</v>
      </c>
      <c r="D13" s="30" t="s">
        <v>35</v>
      </c>
      <c r="E13" s="34">
        <v>432</v>
      </c>
      <c r="F13" t="s">
        <v>21</v>
      </c>
    </row>
    <row r="14" spans="1:6" ht="75" x14ac:dyDescent="0.25">
      <c r="A14">
        <v>13</v>
      </c>
      <c r="B14" s="31">
        <v>4500</v>
      </c>
      <c r="C14" s="38" t="s">
        <v>46</v>
      </c>
      <c r="D14" s="36" t="s">
        <v>35</v>
      </c>
      <c r="E14" s="31">
        <v>4500</v>
      </c>
      <c r="F14" t="s">
        <v>21</v>
      </c>
    </row>
    <row r="15" spans="1:6" ht="67.5" x14ac:dyDescent="0.25">
      <c r="A15">
        <v>14</v>
      </c>
      <c r="B15" s="29">
        <v>4000</v>
      </c>
      <c r="C15" s="30" t="s">
        <v>47</v>
      </c>
      <c r="D15" s="37" t="s">
        <v>35</v>
      </c>
      <c r="E15" s="29">
        <v>4000</v>
      </c>
      <c r="F15" t="s">
        <v>21</v>
      </c>
    </row>
    <row r="16" spans="1:6" ht="22.5" x14ac:dyDescent="0.25">
      <c r="A16">
        <v>15</v>
      </c>
      <c r="B16" s="34">
        <v>3</v>
      </c>
      <c r="C16" s="27" t="s">
        <v>48</v>
      </c>
      <c r="D16" s="36" t="s">
        <v>35</v>
      </c>
      <c r="E16" s="34">
        <v>3</v>
      </c>
      <c r="F16" t="s">
        <v>21</v>
      </c>
    </row>
    <row r="17" spans="6:6" x14ac:dyDescent="0.25">
      <c r="F17" t="s">
        <v>22</v>
      </c>
    </row>
    <row r="18" spans="6:6" x14ac:dyDescent="0.25">
      <c r="F18" t="s">
        <v>21</v>
      </c>
    </row>
    <row r="19" spans="6:6" x14ac:dyDescent="0.25">
      <c r="F19" t="s">
        <v>21</v>
      </c>
    </row>
    <row r="20" spans="6:6" x14ac:dyDescent="0.25">
      <c r="F20" t="s">
        <v>21</v>
      </c>
    </row>
    <row r="21" spans="6:6" x14ac:dyDescent="0.25">
      <c r="F21" t="s">
        <v>21</v>
      </c>
    </row>
    <row r="22" spans="6:6" x14ac:dyDescent="0.25">
      <c r="F22" t="s">
        <v>21</v>
      </c>
    </row>
    <row r="23" spans="6:6" x14ac:dyDescent="0.25">
      <c r="F23" t="s">
        <v>21</v>
      </c>
    </row>
    <row r="24" spans="6:6" x14ac:dyDescent="0.25">
      <c r="F24" t="s">
        <v>21</v>
      </c>
    </row>
    <row r="25" spans="6:6" x14ac:dyDescent="0.25">
      <c r="F25" t="s">
        <v>21</v>
      </c>
    </row>
    <row r="26" spans="6:6" x14ac:dyDescent="0.25">
      <c r="F26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0BE8F8-B0ED-4475-8221-28623F668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2023-10-20T19:47:24Z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