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soporte\Desktop\proceso firma\CSM-2022-129 ADQUISICION DE GASTABLES (DESECHABLES) PARA USO A NIVEL NACIONAL (2DO. PEDIDO) - MIPYMES\Editable\"/>
    </mc:Choice>
  </mc:AlternateContent>
  <xr:revisionPtr revIDLastSave="0" documentId="13_ncr:1_{CC094378-5911-4D26-B840-CD955421D32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Landscape" sheetId="5" r:id="rId1"/>
  </sheets>
  <definedNames>
    <definedName name="_xlnm.Print_Area" localSheetId="0">Landscape!$A$1:$N$26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5" l="1"/>
  <c r="K11" i="5" s="1"/>
  <c r="M11" i="5"/>
  <c r="J12" i="5"/>
  <c r="K12" i="5" s="1"/>
  <c r="M12" i="5"/>
  <c r="J13" i="5"/>
  <c r="K13" i="5" s="1"/>
  <c r="L13" i="5"/>
  <c r="N13" i="5" s="1"/>
  <c r="M13" i="5"/>
  <c r="J14" i="5"/>
  <c r="K14" i="5" s="1"/>
  <c r="M14" i="5"/>
  <c r="M10" i="5"/>
  <c r="L16" i="5" s="1"/>
  <c r="M15" i="5"/>
  <c r="J10" i="5"/>
  <c r="L10" i="5" s="1"/>
  <c r="N10" i="5" s="1"/>
  <c r="J15" i="5"/>
  <c r="L15" i="5" s="1"/>
  <c r="N15" i="5" s="1"/>
  <c r="L14" i="5" l="1"/>
  <c r="N14" i="5" s="1"/>
  <c r="L12" i="5"/>
  <c r="N12" i="5" s="1"/>
  <c r="L11" i="5"/>
  <c r="N11" i="5" s="1"/>
  <c r="K15" i="5"/>
  <c r="K10" i="5"/>
  <c r="L17" i="5" s="1"/>
  <c r="L18" i="5" l="1"/>
</calcChain>
</file>

<file path=xl/sharedStrings.xml><?xml version="1.0" encoding="utf-8"?>
<sst xmlns="http://schemas.openxmlformats.org/spreadsheetml/2006/main" count="41" uniqueCount="34">
  <si>
    <t>OFERTA ECONÓMICA</t>
  </si>
  <si>
    <t>Título del Proceso:</t>
  </si>
  <si>
    <t>ADQUISICIÓN DE GASTABLES PARA COMESTIBLES (DESECHABLES) PARA SU USO A NIVEL NACIONAL (2DO. PEDIDO) - DIRIGIDO A MIPYMES</t>
  </si>
  <si>
    <t>No. Expediente:</t>
  </si>
  <si>
    <t>CSM-2022-129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</si>
  <si>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</si>
  <si>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</si>
  <si>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</si>
  <si>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</si>
  <si>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</si>
  <si>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</si>
  <si>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, Modelo y Garantía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</si>
  <si>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</si>
  <si>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</si>
  <si>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</si>
  <si>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</si>
  <si>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</si>
  <si>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</si>
  <si>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</si>
  <si>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Prensa de tornillo </t>
  </si>
  <si>
    <t>CAJA</t>
  </si>
  <si>
    <t>PAQUETE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</si>
  <si>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</si>
  <si>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</si>
  <si>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</si>
  <si>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</si>
  <si>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</si>
  <si>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</si>
  <si>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r>
      <t xml:space="preserve">VASOS PLÁSTICOS DESECHABLES DE 7 ONZAS 
</t>
    </r>
    <r>
      <rPr>
        <sz val="11"/>
        <color theme="1"/>
        <rFont val="Calibri Light"/>
        <family val="2"/>
      </rPr>
      <t xml:space="preserve">*DE 2,500/1                                                                                    
*RÍGIDO                                                                                                
*CON REGISTROS SANITARIO E INDUSTRIAL IMPRESOS EN LA CAJA Y EN LOS PAQUETES DE 50 UNIDADES        </t>
    </r>
    <r>
      <rPr>
        <b/>
        <sz val="11"/>
        <color theme="1"/>
        <rFont val="Calibri Light"/>
        <family val="2"/>
      </rPr>
      <t xml:space="preserve">                                                                                 </t>
    </r>
  </si>
  <si>
    <r>
      <t xml:space="preserve">VASOS PLÁSTICOS DESECHABLES DE 3 ONZAS   
</t>
    </r>
    <r>
      <rPr>
        <sz val="11"/>
        <color theme="1"/>
        <rFont val="Calibri Light"/>
        <family val="2"/>
      </rPr>
      <t xml:space="preserve">*DE 2,400/1 
* RÍGIDO 
*CON REGISTROS SANITARIO E INDUSTRIAL IMPRESOS EN LA CAJA Y EN LOS PAQUETES DE 100 UNIDADES      </t>
    </r>
    <r>
      <rPr>
        <b/>
        <sz val="11"/>
        <color theme="1"/>
        <rFont val="Calibri Light"/>
        <family val="2"/>
      </rPr>
      <t xml:space="preserve">                                                                                                         </t>
    </r>
  </si>
  <si>
    <r>
      <t xml:space="preserve">CUCHARAS PLÁSTICAS DE 25/1 
</t>
    </r>
    <r>
      <rPr>
        <sz val="11"/>
        <color theme="1"/>
        <rFont val="Calibri Light"/>
        <family val="2"/>
      </rPr>
      <t xml:space="preserve">*EMPAQUE DE FARDO DE 40/1  
*CON REGISTROS SANITARIO E INDUSTRIAL IMPRESOS EN EL EMPAQUE  </t>
    </r>
  </si>
  <si>
    <r>
      <t xml:space="preserve">TENEDORES PLÁSTICOS DE 25/1 
</t>
    </r>
    <r>
      <rPr>
        <sz val="11"/>
        <color theme="1"/>
        <rFont val="Calibri Light"/>
        <family val="2"/>
      </rPr>
      <t xml:space="preserve">*EMPAQUE DE FARDO DE 40/1  
*CON REGISTROS SANITARIO E INDUSTRIAL IMPRESOS EN EL EMPAQUE  </t>
    </r>
  </si>
  <si>
    <r>
      <t xml:space="preserve">TOALLITAS HÚMEDAS 24/1  
</t>
    </r>
    <r>
      <rPr>
        <sz val="11"/>
        <color theme="1"/>
        <rFont val="Calibri Light"/>
        <family val="2"/>
      </rPr>
      <t xml:space="preserve">*24 TOALLITAS HÚMEDAS DE 7.7 X 5.7 PULGADAS / 19.5 X 14.4 CENTÍMETROS (LARGO POR ANCHO) 
*EMPAQUE EN CAJA DE 8/1 
*CON REGISTROS SANITARIO E INDUSTRIAL IMPRESOS EN EL EMPAQUE  </t>
    </r>
  </si>
  <si>
    <r>
      <t xml:space="preserve">PAPEL DE ALUMINIO DE 50 PIES 
</t>
    </r>
    <r>
      <rPr>
        <sz val="11"/>
        <color theme="1"/>
        <rFont val="Calibri Light"/>
        <family val="2"/>
      </rPr>
      <t xml:space="preserve">*15.24 METROS X 30.4 CENTÍMETROS (50 PIES X 12 PULGADAS), LARGO POR ANCHO  
*CON REGISTROS SANITARIO E INDUSTRIAL IMPRESOS EN EL EMPAQUE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</si>
</sst>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4" fillId="2" borderId="14" xfId="0" applyFont="1" applyFill="1" applyBorder="1" applyAlignment="1" applyProtection="1">
      <alignment wrapText="1"/>
      <protection locked="0"/>
    </xf>
    <xf numFmtId="9" fontId="4" fillId="2" borderId="14" xfId="0" applyNumberFormat="1" applyFont="1" applyFill="1" applyBorder="1" applyAlignment="1" applyProtection="1">
      <alignment horizontal="center" vertical="center"/>
      <protection locked="0"/>
    </xf>
    <xf numFmtId="164" fontId="4" fillId="4" borderId="14" xfId="0" applyNumberFormat="1" applyFont="1" applyFill="1" applyBorder="1" applyAlignment="1">
      <alignment vertical="center"/>
    </xf>
    <xf numFmtId="164" fontId="4" fillId="4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center" vertical="center"/>
    </xf>
    <xf numFmtId="0" fontId="7" fillId="4" borderId="18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right" vertical="center"/>
    </xf>
    <xf numFmtId="0" fontId="4" fillId="4" borderId="31" xfId="0" applyFont="1" applyFill="1" applyBorder="1" applyAlignment="1">
      <alignment horizontal="center" vertical="center"/>
    </xf>
    <xf numFmtId="164" fontId="4" fillId="4" borderId="33" xfId="0" applyNumberFormat="1" applyFont="1" applyFill="1" applyBorder="1" applyAlignment="1">
      <alignment vertical="center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hidden="1"/>
    </xf>
    <xf numFmtId="3" fontId="3" fillId="4" borderId="1" xfId="0" applyNumberFormat="1" applyFont="1" applyFill="1" applyBorder="1" applyAlignment="1">
      <alignment horizontal="center" vertical="center" wrapText="1"/>
    </xf>
    <xf numFmtId="0" fontId="11" fillId="4" borderId="37" xfId="0" applyFont="1" applyFill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left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wrapText="1"/>
      <protection locked="0"/>
    </xf>
    <xf numFmtId="0" fontId="6" fillId="0" borderId="24" xfId="0" applyFont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28" xfId="0" applyFont="1" applyBorder="1" applyAlignment="1" applyProtection="1">
      <alignment horizontal="center" wrapText="1"/>
      <protection locked="0"/>
    </xf>
    <xf numFmtId="0" fontId="6" fillId="0" borderId="29" xfId="0" applyFont="1" applyBorder="1" applyAlignment="1" applyProtection="1">
      <alignment horizontal="center" wrapText="1"/>
      <protection locked="0"/>
    </xf>
    <xf numFmtId="164" fontId="4" fillId="4" borderId="13" xfId="0" applyNumberFormat="1" applyFont="1" applyFill="1" applyBorder="1" applyAlignment="1">
      <alignment horizontal="center" vertical="center"/>
    </xf>
    <xf numFmtId="164" fontId="4" fillId="4" borderId="43" xfId="0" applyNumberFormat="1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164" fontId="9" fillId="4" borderId="19" xfId="0" applyNumberFormat="1" applyFont="1" applyFill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64" fontId="9" fillId="4" borderId="22" xfId="0" applyNumberFormat="1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right" vertical="center"/>
    </xf>
    <xf numFmtId="0" fontId="1" fillId="4" borderId="40" xfId="0" applyFont="1" applyFill="1" applyBorder="1" applyAlignment="1">
      <alignment horizontal="right" vertical="center"/>
    </xf>
    <xf numFmtId="0" fontId="1" fillId="4" borderId="41" xfId="0" applyFont="1" applyFill="1" applyBorder="1" applyAlignment="1">
      <alignment horizontal="right" vertical="center"/>
    </xf>
    <xf numFmtId="164" fontId="4" fillId="4" borderId="44" xfId="0" applyNumberFormat="1" applyFont="1" applyFill="1" applyBorder="1" applyAlignment="1">
      <alignment horizontal="center" vertical="center"/>
    </xf>
    <xf numFmtId="164" fontId="4" fillId="4" borderId="40" xfId="0" applyNumberFormat="1" applyFont="1" applyFill="1" applyBorder="1" applyAlignment="1">
      <alignment horizontal="center" vertical="center"/>
    </xf>
    <xf numFmtId="164" fontId="4" fillId="4" borderId="4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3</xdr:col>
      <xdr:colOff>84666</xdr:colOff>
      <xdr:row>3</xdr:row>
      <xdr:rowOff>35493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AB6E31-986E-EF7F-1B6C-A7B041671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42332"/>
          <a:ext cx="2468033" cy="892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zoomScale="90" zoomScaleNormal="90" zoomScaleSheetLayoutView="100" workbookViewId="0">
      <selection activeCell="E11" sqref="E11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3.140625" customWidth="1"/>
    <col min="4" max="4" width="44.42578125" customWidth="1"/>
    <col min="5" max="5" width="40.855468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21.85546875" customWidth="1"/>
    <col min="11" max="11" width="0.7109375" hidden="1" customWidth="1"/>
    <col min="12" max="12" width="20.5703125" customWidth="1"/>
    <col min="13" max="13" width="0.5703125" hidden="1" customWidth="1"/>
    <col min="14" max="14" width="23.85546875" customWidth="1"/>
  </cols>
  <sheetData>
    <row r="1" spans="1:14" ht="32.25" customHeight="1" x14ac:dyDescent="0.25"/>
    <row r="2" spans="1:14" ht="18.95" customHeight="1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8.9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8.75" x14ac:dyDescent="0.2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52.5" customHeight="1" x14ac:dyDescent="0.25">
      <c r="A5" s="68" t="s">
        <v>1</v>
      </c>
      <c r="B5" s="69"/>
      <c r="C5" s="63" t="s">
        <v>2</v>
      </c>
      <c r="D5" s="64"/>
      <c r="E5" s="64"/>
      <c r="F5" s="64"/>
      <c r="G5" s="64"/>
      <c r="H5" s="65"/>
      <c r="I5" s="69" t="s">
        <v>3</v>
      </c>
      <c r="J5" s="69"/>
      <c r="K5" s="4"/>
      <c r="L5" s="74" t="s">
        <v>4</v>
      </c>
      <c r="M5" s="74"/>
      <c r="N5" s="75"/>
    </row>
    <row r="6" spans="1:14" ht="30" customHeight="1" x14ac:dyDescent="0.25">
      <c r="A6" s="70" t="s">
        <v>5</v>
      </c>
      <c r="B6" s="71"/>
      <c r="C6" s="66"/>
      <c r="D6" s="66"/>
      <c r="E6" s="66"/>
      <c r="F6" s="66"/>
      <c r="G6" s="66"/>
      <c r="H6" s="66"/>
      <c r="I6" s="71" t="s">
        <v>6</v>
      </c>
      <c r="J6" s="71"/>
      <c r="K6" s="3"/>
      <c r="L6" s="76"/>
      <c r="M6" s="76"/>
      <c r="N6" s="77"/>
    </row>
    <row r="7" spans="1:14" ht="30" customHeight="1" x14ac:dyDescent="0.25">
      <c r="A7" s="72" t="s">
        <v>7</v>
      </c>
      <c r="B7" s="73"/>
      <c r="C7" s="67"/>
      <c r="D7" s="67"/>
      <c r="E7" s="67"/>
      <c r="F7" s="67"/>
      <c r="G7" s="67"/>
      <c r="H7" s="67"/>
      <c r="I7" s="73" t="s">
        <v>8</v>
      </c>
      <c r="J7" s="73"/>
      <c r="K7" s="5"/>
      <c r="L7" s="67"/>
      <c r="M7" s="67"/>
      <c r="N7" s="78"/>
    </row>
    <row r="8" spans="1:14" ht="6" customHeight="1" thickBot="1" x14ac:dyDescent="0.3">
      <c r="A8" s="2"/>
      <c r="B8" s="2"/>
      <c r="C8" s="2"/>
      <c r="D8" s="2"/>
      <c r="E8" s="2"/>
      <c r="F8" s="6"/>
      <c r="G8" s="6"/>
      <c r="H8" s="6"/>
      <c r="I8" s="6"/>
      <c r="J8" s="6"/>
      <c r="K8" s="6"/>
      <c r="L8" s="6"/>
      <c r="M8" s="6"/>
      <c r="N8" s="6"/>
    </row>
    <row r="9" spans="1:14" ht="30.75" thickBot="1" x14ac:dyDescent="0.3">
      <c r="A9" s="19" t="s">
        <v>9</v>
      </c>
      <c r="B9" s="30" t="s">
        <v>10</v>
      </c>
      <c r="C9" s="30"/>
      <c r="D9" s="30"/>
      <c r="E9" s="20" t="s">
        <v>11</v>
      </c>
      <c r="F9" s="20" t="s">
        <v>12</v>
      </c>
      <c r="G9" s="20" t="s">
        <v>13</v>
      </c>
      <c r="H9" s="20" t="s">
        <v>14</v>
      </c>
      <c r="I9" s="20" t="s">
        <v>15</v>
      </c>
      <c r="J9" s="20" t="s">
        <v>16</v>
      </c>
      <c r="K9" s="20"/>
      <c r="L9" s="20" t="s">
        <v>17</v>
      </c>
      <c r="M9" s="20"/>
      <c r="N9" s="21" t="s">
        <v>18</v>
      </c>
    </row>
    <row r="10" spans="1:14" ht="110.1" customHeight="1" x14ac:dyDescent="0.25">
      <c r="A10" s="24">
        <v>1</v>
      </c>
      <c r="B10" s="29" t="s">
        <v>28</v>
      </c>
      <c r="C10" s="29" t="s">
        <v>19</v>
      </c>
      <c r="D10" s="29" t="s">
        <v>19</v>
      </c>
      <c r="E10" s="7"/>
      <c r="F10" s="17" t="s">
        <v>20</v>
      </c>
      <c r="G10" s="22">
        <v>290</v>
      </c>
      <c r="H10" s="23"/>
      <c r="I10" s="8">
        <v>0.18</v>
      </c>
      <c r="J10" s="9">
        <f t="shared" ref="J10:J15" si="0">H10*I10</f>
        <v>0</v>
      </c>
      <c r="K10" s="18">
        <f t="shared" ref="K10:K15" si="1">G10*J10</f>
        <v>0</v>
      </c>
      <c r="L10" s="9">
        <f t="shared" ref="L10:L15" si="2">H10+J10</f>
        <v>0</v>
      </c>
      <c r="M10" s="18">
        <f t="shared" ref="M10:M15" si="3">G10*H10</f>
        <v>0</v>
      </c>
      <c r="N10" s="10">
        <f t="shared" ref="N10:N15" si="4">G10*L10</f>
        <v>0</v>
      </c>
    </row>
    <row r="11" spans="1:14" ht="110.1" customHeight="1" x14ac:dyDescent="0.25">
      <c r="A11" s="24">
        <v>2</v>
      </c>
      <c r="B11" s="31" t="s">
        <v>29</v>
      </c>
      <c r="C11" s="31" t="s">
        <v>19</v>
      </c>
      <c r="D11" s="31" t="s">
        <v>19</v>
      </c>
      <c r="E11" s="7"/>
      <c r="F11" s="17" t="s">
        <v>20</v>
      </c>
      <c r="G11" s="22">
        <v>160</v>
      </c>
      <c r="H11" s="23"/>
      <c r="I11" s="8">
        <v>0.18</v>
      </c>
      <c r="J11" s="9">
        <f t="shared" ref="J11:J14" si="5">H11*I11</f>
        <v>0</v>
      </c>
      <c r="K11" s="18">
        <f t="shared" ref="K11:K14" si="6">G11*J11</f>
        <v>0</v>
      </c>
      <c r="L11" s="9">
        <f t="shared" ref="L11:L14" si="7">H11+J11</f>
        <v>0</v>
      </c>
      <c r="M11" s="18">
        <f t="shared" ref="M11:M14" si="8">G11*H11</f>
        <v>0</v>
      </c>
      <c r="N11" s="10">
        <f t="shared" ref="N11:N14" si="9">G11*L11</f>
        <v>0</v>
      </c>
    </row>
    <row r="12" spans="1:14" ht="110.1" customHeight="1" x14ac:dyDescent="0.25">
      <c r="A12" s="26">
        <v>3</v>
      </c>
      <c r="B12" s="31" t="s">
        <v>30</v>
      </c>
      <c r="C12" s="31"/>
      <c r="D12" s="31"/>
      <c r="E12" s="27"/>
      <c r="F12" s="17" t="s">
        <v>21</v>
      </c>
      <c r="G12" s="25">
        <v>4000</v>
      </c>
      <c r="H12" s="23"/>
      <c r="I12" s="8">
        <v>0.18</v>
      </c>
      <c r="J12" s="9">
        <f t="shared" si="5"/>
        <v>0</v>
      </c>
      <c r="K12" s="18">
        <f t="shared" si="6"/>
        <v>0</v>
      </c>
      <c r="L12" s="9">
        <f t="shared" si="7"/>
        <v>0</v>
      </c>
      <c r="M12" s="18">
        <f t="shared" si="8"/>
        <v>0</v>
      </c>
      <c r="N12" s="10">
        <f t="shared" si="9"/>
        <v>0</v>
      </c>
    </row>
    <row r="13" spans="1:14" ht="110.1" customHeight="1" x14ac:dyDescent="0.25">
      <c r="A13" s="26">
        <v>4</v>
      </c>
      <c r="B13" s="31" t="s">
        <v>31</v>
      </c>
      <c r="C13" s="31"/>
      <c r="D13" s="31"/>
      <c r="E13" s="27"/>
      <c r="F13" s="17" t="s">
        <v>21</v>
      </c>
      <c r="G13" s="25">
        <v>4000</v>
      </c>
      <c r="H13" s="23"/>
      <c r="I13" s="8">
        <v>0.18</v>
      </c>
      <c r="J13" s="9">
        <f t="shared" si="5"/>
        <v>0</v>
      </c>
      <c r="K13" s="18">
        <f t="shared" si="6"/>
        <v>0</v>
      </c>
      <c r="L13" s="9">
        <f t="shared" si="7"/>
        <v>0</v>
      </c>
      <c r="M13" s="18">
        <f t="shared" si="8"/>
        <v>0</v>
      </c>
      <c r="N13" s="10">
        <f t="shared" si="9"/>
        <v>0</v>
      </c>
    </row>
    <row r="14" spans="1:14" ht="110.1" customHeight="1" x14ac:dyDescent="0.25">
      <c r="A14" s="26">
        <v>5</v>
      </c>
      <c r="B14" s="31" t="s">
        <v>32</v>
      </c>
      <c r="C14" s="31"/>
      <c r="D14" s="31"/>
      <c r="E14" s="27"/>
      <c r="F14" s="17" t="s">
        <v>21</v>
      </c>
      <c r="G14" s="22">
        <v>500</v>
      </c>
      <c r="H14" s="23"/>
      <c r="I14" s="8">
        <v>0.18</v>
      </c>
      <c r="J14" s="9">
        <f t="shared" si="5"/>
        <v>0</v>
      </c>
      <c r="K14" s="18">
        <f t="shared" si="6"/>
        <v>0</v>
      </c>
      <c r="L14" s="9">
        <f t="shared" si="7"/>
        <v>0</v>
      </c>
      <c r="M14" s="18">
        <f t="shared" si="8"/>
        <v>0</v>
      </c>
      <c r="N14" s="10">
        <f t="shared" si="9"/>
        <v>0</v>
      </c>
    </row>
    <row r="15" spans="1:14" ht="110.1" customHeight="1" x14ac:dyDescent="0.25">
      <c r="A15" s="24">
        <v>6</v>
      </c>
      <c r="B15" s="31" t="s">
        <v>33</v>
      </c>
      <c r="C15" s="31"/>
      <c r="D15" s="31"/>
      <c r="E15" s="7"/>
      <c r="F15" s="17" t="s">
        <v>20</v>
      </c>
      <c r="G15" s="22">
        <v>410</v>
      </c>
      <c r="H15" s="23"/>
      <c r="I15" s="8">
        <v>0.18</v>
      </c>
      <c r="J15" s="9">
        <f t="shared" si="0"/>
        <v>0</v>
      </c>
      <c r="K15" s="18">
        <f t="shared" si="1"/>
        <v>0</v>
      </c>
      <c r="L15" s="9">
        <f t="shared" si="2"/>
        <v>0</v>
      </c>
      <c r="M15" s="18">
        <f t="shared" si="3"/>
        <v>0</v>
      </c>
      <c r="N15" s="10">
        <f t="shared" si="4"/>
        <v>0</v>
      </c>
    </row>
    <row r="16" spans="1:14" ht="39.950000000000003" customHeight="1" x14ac:dyDescent="0.25">
      <c r="A16" s="56" t="s">
        <v>22</v>
      </c>
      <c r="B16" s="57"/>
      <c r="C16" s="57"/>
      <c r="D16" s="57"/>
      <c r="E16" s="57"/>
      <c r="F16" s="57"/>
      <c r="G16" s="57"/>
      <c r="H16" s="57"/>
      <c r="I16" s="57"/>
      <c r="J16" s="58"/>
      <c r="K16" s="28"/>
      <c r="L16" s="59">
        <f>SUM(M10:M15)</f>
        <v>0</v>
      </c>
      <c r="M16" s="60"/>
      <c r="N16" s="61"/>
    </row>
    <row r="17" spans="1:14" ht="39.950000000000003" customHeight="1" x14ac:dyDescent="0.25">
      <c r="A17" s="49" t="s">
        <v>23</v>
      </c>
      <c r="B17" s="50"/>
      <c r="C17" s="50"/>
      <c r="D17" s="50"/>
      <c r="E17" s="50"/>
      <c r="F17" s="50"/>
      <c r="G17" s="50"/>
      <c r="H17" s="50"/>
      <c r="I17" s="50"/>
      <c r="J17" s="50"/>
      <c r="K17" s="16"/>
      <c r="L17" s="47">
        <f>SUM(K10:K15)</f>
        <v>0</v>
      </c>
      <c r="M17" s="47"/>
      <c r="N17" s="48"/>
    </row>
    <row r="18" spans="1:14" ht="39.950000000000003" customHeight="1" x14ac:dyDescent="0.25">
      <c r="A18" s="39" t="s">
        <v>24</v>
      </c>
      <c r="B18" s="40"/>
      <c r="C18" s="40"/>
      <c r="D18" s="40"/>
      <c r="E18" s="38"/>
      <c r="F18" s="38"/>
      <c r="G18" s="38"/>
      <c r="H18" s="38"/>
      <c r="I18" s="51" t="s">
        <v>25</v>
      </c>
      <c r="J18" s="52"/>
      <c r="K18" s="15"/>
      <c r="L18" s="53">
        <f>L16+L17</f>
        <v>0</v>
      </c>
      <c r="M18" s="54"/>
      <c r="N18" s="55"/>
    </row>
    <row r="19" spans="1:14" ht="23.25" customHeight="1" x14ac:dyDescent="0.25">
      <c r="A19" s="11"/>
      <c r="B19" s="11"/>
      <c r="C19" s="11"/>
      <c r="D19" s="11"/>
      <c r="E19" s="12"/>
      <c r="F19" s="12"/>
      <c r="G19" s="12"/>
      <c r="H19" s="12"/>
      <c r="I19" s="11"/>
      <c r="J19" s="11"/>
      <c r="K19" s="13"/>
      <c r="L19" s="14"/>
      <c r="M19" s="14"/>
      <c r="N19" s="14"/>
    </row>
    <row r="20" spans="1:14" x14ac:dyDescent="0.25">
      <c r="A20" s="41" t="s">
        <v>26</v>
      </c>
      <c r="B20" s="42"/>
      <c r="C20" s="42"/>
      <c r="D20" s="42"/>
      <c r="E20" s="42"/>
      <c r="F20" s="42"/>
      <c r="G20" s="42"/>
      <c r="H20" s="42"/>
      <c r="I20" s="32" t="s">
        <v>27</v>
      </c>
      <c r="J20" s="32"/>
      <c r="K20" s="32"/>
      <c r="L20" s="32"/>
      <c r="M20" s="32"/>
      <c r="N20" s="33"/>
    </row>
    <row r="21" spans="1:14" x14ac:dyDescent="0.25">
      <c r="A21" s="43"/>
      <c r="B21" s="44"/>
      <c r="C21" s="44"/>
      <c r="D21" s="44"/>
      <c r="E21" s="44"/>
      <c r="F21" s="44"/>
      <c r="G21" s="44"/>
      <c r="H21" s="44"/>
      <c r="I21" s="34"/>
      <c r="J21" s="34"/>
      <c r="K21" s="34"/>
      <c r="L21" s="34"/>
      <c r="M21" s="34"/>
      <c r="N21" s="35"/>
    </row>
    <row r="22" spans="1:14" x14ac:dyDescent="0.25">
      <c r="A22" s="43"/>
      <c r="B22" s="44"/>
      <c r="C22" s="44"/>
      <c r="D22" s="44"/>
      <c r="E22" s="44"/>
      <c r="F22" s="44"/>
      <c r="G22" s="44"/>
      <c r="H22" s="44"/>
      <c r="I22" s="34"/>
      <c r="J22" s="34"/>
      <c r="K22" s="34"/>
      <c r="L22" s="34"/>
      <c r="M22" s="34"/>
      <c r="N22" s="35"/>
    </row>
    <row r="23" spans="1:14" x14ac:dyDescent="0.25">
      <c r="A23" s="43"/>
      <c r="B23" s="44"/>
      <c r="C23" s="44"/>
      <c r="D23" s="44"/>
      <c r="E23" s="44"/>
      <c r="F23" s="44"/>
      <c r="G23" s="44"/>
      <c r="H23" s="44"/>
      <c r="I23" s="34"/>
      <c r="J23" s="34"/>
      <c r="K23" s="34"/>
      <c r="L23" s="34"/>
      <c r="M23" s="34"/>
      <c r="N23" s="35"/>
    </row>
    <row r="24" spans="1:14" x14ac:dyDescent="0.25">
      <c r="A24" s="45"/>
      <c r="B24" s="46"/>
      <c r="C24" s="46"/>
      <c r="D24" s="46"/>
      <c r="E24" s="46"/>
      <c r="F24" s="46"/>
      <c r="G24" s="46"/>
      <c r="H24" s="46"/>
      <c r="I24" s="36"/>
      <c r="J24" s="36"/>
      <c r="K24" s="36"/>
      <c r="L24" s="36"/>
      <c r="M24" s="36"/>
      <c r="N24" s="37"/>
    </row>
  </sheetData>
  <sheetProtection algorithmName="SHA-512" hashValue="MpbN3pr7v1PyJ46u4hUC/Q08+gzBlC+fQ0Z5rZ7l3iqR0LaeS0wAd2t7AocQFNRalCvJh9UmYgxPl9GPwCLEbQ==" saltValue="0Bmu6fe+fTecZqSRk29NBA==" spinCount="100000" sheet="1" objects="1" scenarios="1"/>
  <mergeCells count="30">
    <mergeCell ref="A2:N3"/>
    <mergeCell ref="C5:H5"/>
    <mergeCell ref="C6:H6"/>
    <mergeCell ref="C7:H7"/>
    <mergeCell ref="A5:B5"/>
    <mergeCell ref="A6:B6"/>
    <mergeCell ref="A7:B7"/>
    <mergeCell ref="L5:N5"/>
    <mergeCell ref="L6:N6"/>
    <mergeCell ref="L7:N7"/>
    <mergeCell ref="I5:J5"/>
    <mergeCell ref="I6:J6"/>
    <mergeCell ref="I7:J7"/>
    <mergeCell ref="B14:D14"/>
    <mergeCell ref="I20:N24"/>
    <mergeCell ref="E18:H18"/>
    <mergeCell ref="A18:D18"/>
    <mergeCell ref="A20:H24"/>
    <mergeCell ref="L17:N17"/>
    <mergeCell ref="A17:J17"/>
    <mergeCell ref="I18:J18"/>
    <mergeCell ref="L18:N18"/>
    <mergeCell ref="A16:J16"/>
    <mergeCell ref="L16:N16"/>
    <mergeCell ref="B15:D15"/>
    <mergeCell ref="B10:D10"/>
    <mergeCell ref="B9:D9"/>
    <mergeCell ref="B11:D11"/>
    <mergeCell ref="B12:D12"/>
    <mergeCell ref="B13:D13"/>
  </mergeCells>
  <dataValidations count="1">
    <dataValidation type="decimal" allowBlank="1" showInputMessage="1" showErrorMessage="1" errorTitle="ALERTA" error="EN ESTA CELDA SOLO ES PERMITIDO DÍGITOS NUMÉRICOS" sqref="H10:I15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Props1.xml><?xml version="1.0" encoding="utf-8"?>
<ds:datastoreItem xmlns:ds="http://schemas.openxmlformats.org/officeDocument/2006/customXml" ds:itemID="{8B14D4EF-8BDE-4E4A-991C-946E82F98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documentManagement/types"/>
    <ds:schemaRef ds:uri="http://schemas.microsoft.com/office/2006/metadata/properties"/>
    <ds:schemaRef ds:uri="23968453-7404-4c66-b04b-c533b279d534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209cd0db-1aa9-466c-8933-4493a1504f63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 Judicial RD</cp:lastModifiedBy>
  <cp:revision/>
  <cp:lastPrinted>2022-05-23T19:50:11Z</cp:lastPrinted>
  <dcterms:created xsi:type="dcterms:W3CDTF">2014-12-15T12:59:31Z</dcterms:created>
  <dcterms:modified xsi:type="dcterms:W3CDTF">2022-05-24T13:48:58Z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