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JUNIO\CSM-2022-145 ADQUISICIÓN MATERIALES PARA DIVISIONES DE BAÑOS EDIFICIO SCJ - DESIERTO CSM-2022-130\"/>
    </mc:Choice>
  </mc:AlternateContent>
  <xr:revisionPtr revIDLastSave="0" documentId="8_{F8DDDB4E-9A38-4748-92BD-8E5048A3A9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J19" i="5"/>
  <c r="L19" i="5" s="1"/>
  <c r="N19" i="5" s="1"/>
  <c r="K19" i="5"/>
  <c r="M19" i="5"/>
  <c r="J20" i="5"/>
  <c r="K20" i="5" s="1"/>
  <c r="M20" i="5"/>
  <c r="J16" i="5"/>
  <c r="K16" i="5" s="1"/>
  <c r="M16" i="5"/>
  <c r="J12" i="5"/>
  <c r="L12" i="5" s="1"/>
  <c r="N12" i="5" s="1"/>
  <c r="K12" i="5"/>
  <c r="M12" i="5"/>
  <c r="J13" i="5"/>
  <c r="K13" i="5"/>
  <c r="L13" i="5"/>
  <c r="N13" i="5" s="1"/>
  <c r="M13" i="5"/>
  <c r="J14" i="5"/>
  <c r="K14" i="5" s="1"/>
  <c r="M14" i="5"/>
  <c r="J15" i="5"/>
  <c r="L15" i="5" s="1"/>
  <c r="N15" i="5" s="1"/>
  <c r="M15" i="5"/>
  <c r="J17" i="5"/>
  <c r="K17" i="5" s="1"/>
  <c r="M17" i="5"/>
  <c r="J18" i="5"/>
  <c r="K18" i="5" s="1"/>
  <c r="M18" i="5"/>
  <c r="J21" i="5"/>
  <c r="K21" i="5" s="1"/>
  <c r="L21" i="5"/>
  <c r="N21" i="5" s="1"/>
  <c r="M21" i="5"/>
  <c r="J22" i="5"/>
  <c r="K22" i="5" s="1"/>
  <c r="M22" i="5"/>
  <c r="M11" i="5"/>
  <c r="L25" i="5" s="1"/>
  <c r="M23" i="5"/>
  <c r="L11" i="5"/>
  <c r="N11" i="5" s="1"/>
  <c r="J23" i="5"/>
  <c r="L23" i="5" s="1"/>
  <c r="N23" i="5" s="1"/>
  <c r="L14" i="5" l="1"/>
  <c r="N14" i="5" s="1"/>
  <c r="L20" i="5"/>
  <c r="N20" i="5" s="1"/>
  <c r="K15" i="5"/>
  <c r="L16" i="5"/>
  <c r="N16" i="5" s="1"/>
  <c r="L22" i="5"/>
  <c r="N22" i="5" s="1"/>
  <c r="L18" i="5"/>
  <c r="N18" i="5" s="1"/>
  <c r="L17" i="5"/>
  <c r="N17" i="5" s="1"/>
  <c r="K23" i="5"/>
  <c r="K11" i="5"/>
  <c r="L26" i="5" s="1"/>
  <c r="L27" i="5" l="1"/>
</calcChain>
</file>

<file path=xl/sharedStrings.xml><?xml version="1.0" encoding="utf-8"?>
<sst xmlns="http://schemas.openxmlformats.org/spreadsheetml/2006/main" count="78" uniqueCount="42">
  <si>
    <t>OFERTA ECONÓMICA</t>
  </si>
  <si>
    <t>Título del Proceso:</t>
  </si>
  <si>
    <t>ADQUISICIÓN DE MATERIALES PARA DIVISIONES DE BAÑOS DEL 3ER AL 7MO. NIVEL DEL EDIFICIO DE LA SUPREMA CORTE DE JUSTICIA Y EL CONSEJO DEL PODER JUDICIAL (DECLARADO DESIERTO PROCESO CSM-2022-130)</t>
  </si>
  <si>
    <t>No. Expediente:</t>
  </si>
  <si>
    <t>CSM-2022-145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</si>
  <si>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</si>
  <si>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</si>
  <si>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</si>
  <si>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</si>
  <si>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</si>
  <si>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</si>
  <si>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</si>
  <si>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</si>
  <si>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</si>
  <si>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</si>
  <si>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</si>
  <si>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</si>
  <si>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</si>
  <si>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</si>
  <si>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t xml:space="preserve">COMPACMEL PLUS 2850 X 2100 X 12 COLOR BLANCO
 </t>
    </r>
    <r>
      <rPr>
        <sz val="11"/>
        <color theme="1"/>
        <rFont val="Calibri Light"/>
        <family val="2"/>
      </rPr>
      <t xml:space="preserve">*Resistente a la humedad, a la flexión, alto nivel de densidad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</t>
    </r>
  </si>
  <si>
    <t xml:space="preserve">Prensa de tornillo </t>
  </si>
  <si>
    <t>UND</t>
  </si>
  <si>
    <r>
      <t>CORTE 3MM A 20MM</t>
    </r>
    <r>
      <rPr>
        <sz val="11"/>
        <color theme="1"/>
        <rFont val="Calibri Light"/>
        <family val="2"/>
      </rPr>
      <t xml:space="preserve">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</si>
  <si>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r>
      <t>PATA REGULABLE 100/180                                                                    *</t>
    </r>
    <r>
      <rPr>
        <sz val="11"/>
        <color theme="1"/>
        <rFont val="Calibri Light"/>
        <family val="2"/>
      </rPr>
      <t xml:space="preserve">Material acero inoxidable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</si>
  <si>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t xml:space="preserve">Gato hidráulico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</si>
  <si>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</si>
  <si>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</si>
  <si>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</si>
  <si>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</si>
  <si>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</si>
  <si>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</si>
  <si>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>CIERRE CONDENA PLANA CON INDICADOR</t>
    </r>
    <r>
      <rPr>
        <sz val="11"/>
        <color theme="1"/>
        <rFont val="Calibri Light"/>
        <family val="2"/>
      </rPr>
      <t xml:space="preserve">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</t>
    </r>
  </si>
  <si>
    <r>
      <t>BISAGRA 90X52X2 C/MUELLES 
*</t>
    </r>
    <r>
      <rPr>
        <sz val="11"/>
        <color theme="1"/>
        <rFont val="Calibri Light"/>
        <family val="2"/>
      </rPr>
      <t xml:space="preserve">Material acero inoxidable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</si>
  <si>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r>
      <t xml:space="preserve">PINZA UNIÓN TUBO D25 PANEL INX 
</t>
    </r>
    <r>
      <rPr>
        <sz val="11"/>
        <color theme="1"/>
        <rFont val="Calibri Light"/>
        <family val="2"/>
      </rPr>
      <t xml:space="preserve">*Material acero inoxidable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</t>
    </r>
  </si>
  <si>
    <r>
      <t xml:space="preserve">JUEGO DE POMOS D-25 INX 
</t>
    </r>
    <r>
      <rPr>
        <sz val="11"/>
        <color theme="1"/>
        <rFont val="Calibri Light"/>
        <family val="2"/>
      </rPr>
      <t xml:space="preserve">*Material acero inoxidable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</t>
    </r>
  </si>
  <si>
    <r>
      <t>SOPORTE TUBO D-25 INX
*</t>
    </r>
    <r>
      <rPr>
        <sz val="11"/>
        <color theme="1"/>
        <rFont val="Calibri Light"/>
        <family val="2"/>
      </rPr>
      <t xml:space="preserve">Material acero inoxidable  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</si>
  <si>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r>
      <t>TUBO 25MM ACERO INX DE 3 METROS 
*</t>
    </r>
    <r>
      <rPr>
        <sz val="11"/>
        <color theme="1"/>
        <rFont val="Calibri Light"/>
        <family val="2"/>
      </rPr>
      <t xml:space="preserve">Material acero inoxidable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</t>
    </r>
  </si>
  <si>
    <r>
      <t xml:space="preserve">ESCUADRA UNIÓN LATERAL 43X43
</t>
    </r>
    <r>
      <rPr>
        <sz val="11"/>
        <color theme="1"/>
        <rFont val="Calibri Light"/>
        <family val="2"/>
      </rPr>
      <t xml:space="preserve">*Material acero inoxidable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</si>
  <si>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r>
      <t xml:space="preserve">NUDO CONEXIÓN 2X90 INX
</t>
    </r>
    <r>
      <rPr>
        <sz val="11"/>
        <color theme="1"/>
        <rFont val="Calibri Light"/>
        <family val="2"/>
      </rPr>
      <t xml:space="preserve">*Material acero inoxidable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</si>
  <si>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r>
      <t xml:space="preserve">PINZA UNIÓN LATERAL 50X50
</t>
    </r>
    <r>
      <rPr>
        <sz val="11"/>
        <color theme="1"/>
        <rFont val="Calibri Light"/>
        <family val="2"/>
      </rPr>
      <t xml:space="preserve">*Material acero inoxidable  </t>
    </r>
    <r>
      <rPr>
        <b/>
        <sz val="11"/>
        <color theme="1"/>
        <rFont val="Calibri Light"/>
        <family val="2"/>
      </rPr>
      <t xml:space="preserve">                                                  </t>
    </r>
    <r>
      <rPr>
        <sz val="11"/>
        <color theme="1"/>
        <rFont val="Calibri Light"/>
        <family val="2"/>
      </rPr>
      <t xml:space="preserve"> 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                </t>
    </r>
  </si>
  <si>
    <r>
      <t xml:space="preserve">UNIÓN TUBO 25MM                                                                          </t>
    </r>
    <r>
      <rPr>
        <sz val="11"/>
        <color theme="1"/>
        <rFont val="Calibri Light"/>
        <family val="2"/>
      </rPr>
      <t>*Material acero inoxidable</t>
    </r>
    <r>
      <rPr>
        <b/>
        <sz val="11"/>
        <color theme="1"/>
        <rFont val="Calibri Light"/>
        <family val="2"/>
      </rPr>
      <t xml:space="preserve">                                                     </t>
    </r>
    <r>
      <rPr>
        <sz val="11"/>
        <color theme="1"/>
        <rFont val="Calibri Light"/>
        <family val="2"/>
      </rPr>
      <t xml:space="preserve">    </t>
    </r>
    <r>
      <rPr>
        <b/>
        <sz val="11"/>
        <color theme="1"/>
        <rFont val="Calibri Light"/>
        <family val="2"/>
      </rPr>
      <t xml:space="preserve">                                                                                              </t>
    </r>
  </si>
  <si>
    <t>LOTE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</si>
</sst>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 vertical="center"/>
    </xf>
    <xf numFmtId="0" fontId="4" fillId="2" borderId="15" xfId="0" applyFont="1" applyFill="1" applyBorder="1" applyAlignment="1" applyProtection="1">
      <alignment wrapText="1"/>
      <protection locked="0"/>
    </xf>
    <xf numFmtId="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1" fillId="4" borderId="39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wrapText="1"/>
      <protection locked="0"/>
    </xf>
    <xf numFmtId="164" fontId="4" fillId="2" borderId="42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0" xfId="0" applyFont="1" applyBorder="1" applyAlignment="1" applyProtection="1">
      <alignment horizontal="center" wrapText="1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2" fillId="3" borderId="44" xfId="0" applyFont="1" applyFill="1" applyBorder="1" applyAlignment="1" applyProtection="1">
      <alignment horizontal="center" vertical="center" wrapText="1"/>
      <protection locked="0"/>
    </xf>
    <xf numFmtId="0" fontId="12" fillId="3" borderId="45" xfId="0" applyFont="1" applyFill="1" applyBorder="1" applyAlignment="1" applyProtection="1">
      <alignment horizontal="center" vertical="center" wrapText="1"/>
      <protection locked="0"/>
    </xf>
    <xf numFmtId="0" fontId="12" fillId="3" borderId="46" xfId="0" applyFont="1" applyFill="1" applyBorder="1" applyAlignment="1" applyProtection="1">
      <alignment horizontal="center" vertical="center" wrapText="1"/>
      <protection locked="0"/>
    </xf>
    <xf numFmtId="164" fontId="4" fillId="4" borderId="35" xfId="0" applyNumberFormat="1" applyFont="1" applyFill="1" applyBorder="1" applyAlignment="1" applyProtection="1">
      <alignment vertical="center"/>
      <protection locked="0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4" fillId="4" borderId="15" xfId="0" applyNumberFormat="1" applyFont="1" applyFill="1" applyBorder="1" applyAlignment="1" applyProtection="1">
      <alignment vertical="center"/>
      <protection locked="0"/>
    </xf>
    <xf numFmtId="164" fontId="4" fillId="4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right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right" vertical="center"/>
      <protection locked="0"/>
    </xf>
    <xf numFmtId="0" fontId="1" fillId="4" borderId="13" xfId="0" applyFont="1" applyFill="1" applyBorder="1" applyAlignment="1" applyProtection="1">
      <alignment horizontal="right" vertical="center"/>
      <protection locked="0"/>
    </xf>
    <xf numFmtId="0" fontId="1" fillId="4" borderId="13" xfId="0" applyFont="1" applyFill="1" applyBorder="1" applyAlignment="1" applyProtection="1">
      <alignment horizontal="right" vertical="center"/>
      <protection locked="0"/>
    </xf>
    <xf numFmtId="164" fontId="4" fillId="4" borderId="13" xfId="0" applyNumberFormat="1" applyFont="1" applyFill="1" applyBorder="1" applyAlignment="1" applyProtection="1">
      <alignment horizontal="center" vertical="center"/>
      <protection locked="0"/>
    </xf>
    <xf numFmtId="164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164" fontId="9" fillId="4" borderId="20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center" vertical="center"/>
      <protection locked="0"/>
    </xf>
    <xf numFmtId="164" fontId="9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6" fillId="0" borderId="32" xfId="0" applyFont="1" applyBorder="1" applyAlignment="1" applyProtection="1">
      <alignment horizontal="center" wrapText="1"/>
      <protection locked="0"/>
    </xf>
    <xf numFmtId="0" fontId="1" fillId="4" borderId="35" xfId="0" applyFont="1" applyFill="1" applyBorder="1" applyAlignment="1" applyProtection="1">
      <alignment horizontal="left" vertical="center" wrapText="1"/>
    </xf>
    <xf numFmtId="0" fontId="1" fillId="4" borderId="15" xfId="0" applyFont="1" applyFill="1" applyBorder="1" applyAlignment="1" applyProtection="1">
      <alignment horizontal="left" vertical="center" wrapText="1"/>
    </xf>
    <xf numFmtId="0" fontId="4" fillId="4" borderId="40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3</xdr:col>
      <xdr:colOff>84666</xdr:colOff>
      <xdr:row>3</xdr:row>
      <xdr:rowOff>35493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AB6E31-986E-EF7F-1B6C-A7B041671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2332"/>
          <a:ext cx="2468033" cy="892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="40" zoomScaleNormal="40" zoomScaleSheetLayoutView="100" workbookViewId="0">
      <selection activeCell="L5" activeCellId="3" sqref="A11:D23 F11:G23 C5:H5 L5:N5"/>
    </sheetView>
  </sheetViews>
  <sheetFormatPr baseColWidth="10" defaultColWidth="11.453125" defaultRowHeight="14.5" x14ac:dyDescent="0.35"/>
  <cols>
    <col min="1" max="1" width="6.453125" customWidth="1"/>
    <col min="2" max="2" width="16.26953125" customWidth="1"/>
    <col min="3" max="3" width="13.1796875" customWidth="1"/>
    <col min="4" max="4" width="27.7265625" customWidth="1"/>
    <col min="5" max="5" width="41.1796875" customWidth="1"/>
    <col min="6" max="6" width="11.453125" bestFit="1" customWidth="1"/>
    <col min="7" max="7" width="14" customWidth="1"/>
    <col min="8" max="8" width="16.1796875" bestFit="1" customWidth="1"/>
    <col min="9" max="9" width="8.26953125" customWidth="1"/>
    <col min="10" max="10" width="21.81640625" customWidth="1"/>
    <col min="11" max="11" width="0.7265625" hidden="1" customWidth="1"/>
    <col min="12" max="12" width="20.54296875" customWidth="1"/>
    <col min="13" max="13" width="0.54296875" hidden="1" customWidth="1"/>
    <col min="14" max="14" width="23.81640625" customWidth="1"/>
  </cols>
  <sheetData>
    <row r="1" spans="1:14" ht="32.25" customHeight="1" x14ac:dyDescent="0.35"/>
    <row r="2" spans="1:14" ht="19" customHeight="1" x14ac:dyDescent="0.3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9" customHeight="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" thickBot="1" x14ac:dyDescent="0.4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2.5" customHeight="1" x14ac:dyDescent="0.35">
      <c r="A5" s="24" t="s">
        <v>1</v>
      </c>
      <c r="B5" s="25"/>
      <c r="C5" s="78" t="s">
        <v>2</v>
      </c>
      <c r="D5" s="79"/>
      <c r="E5" s="79"/>
      <c r="F5" s="79"/>
      <c r="G5" s="79"/>
      <c r="H5" s="80"/>
      <c r="I5" s="25" t="s">
        <v>3</v>
      </c>
      <c r="J5" s="25"/>
      <c r="K5" s="26"/>
      <c r="L5" s="81" t="s">
        <v>4</v>
      </c>
      <c r="M5" s="81"/>
      <c r="N5" s="82"/>
    </row>
    <row r="6" spans="1:14" ht="30" customHeight="1" x14ac:dyDescent="0.35">
      <c r="A6" s="27" t="s">
        <v>5</v>
      </c>
      <c r="B6" s="28"/>
      <c r="C6" s="12"/>
      <c r="D6" s="12"/>
      <c r="E6" s="12"/>
      <c r="F6" s="12"/>
      <c r="G6" s="12"/>
      <c r="H6" s="12"/>
      <c r="I6" s="28" t="s">
        <v>6</v>
      </c>
      <c r="J6" s="28"/>
      <c r="K6" s="29"/>
      <c r="L6" s="14"/>
      <c r="M6" s="14"/>
      <c r="N6" s="15"/>
    </row>
    <row r="7" spans="1:14" ht="30" customHeight="1" thickBot="1" x14ac:dyDescent="0.4">
      <c r="A7" s="30" t="s">
        <v>7</v>
      </c>
      <c r="B7" s="31"/>
      <c r="C7" s="13"/>
      <c r="D7" s="13"/>
      <c r="E7" s="13"/>
      <c r="F7" s="13"/>
      <c r="G7" s="13"/>
      <c r="H7" s="13"/>
      <c r="I7" s="31" t="s">
        <v>8</v>
      </c>
      <c r="J7" s="31"/>
      <c r="K7" s="32"/>
      <c r="L7" s="13"/>
      <c r="M7" s="13"/>
      <c r="N7" s="16"/>
    </row>
    <row r="8" spans="1:14" ht="6" customHeight="1" thickBot="1" x14ac:dyDescent="0.4">
      <c r="A8" s="33"/>
      <c r="B8" s="33"/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</row>
    <row r="9" spans="1:14" ht="29.5" thickBot="1" x14ac:dyDescent="0.4">
      <c r="A9" s="35" t="s">
        <v>9</v>
      </c>
      <c r="B9" s="36" t="s">
        <v>10</v>
      </c>
      <c r="C9" s="36"/>
      <c r="D9" s="36"/>
      <c r="E9" s="37" t="s">
        <v>11</v>
      </c>
      <c r="F9" s="37" t="s">
        <v>12</v>
      </c>
      <c r="G9" s="37" t="s">
        <v>13</v>
      </c>
      <c r="H9" s="37" t="s">
        <v>14</v>
      </c>
      <c r="I9" s="37" t="s">
        <v>15</v>
      </c>
      <c r="J9" s="37" t="s">
        <v>16</v>
      </c>
      <c r="K9" s="37"/>
      <c r="L9" s="37" t="s">
        <v>17</v>
      </c>
      <c r="M9" s="37"/>
      <c r="N9" s="38" t="s">
        <v>18</v>
      </c>
    </row>
    <row r="10" spans="1:14" ht="31.5" customHeight="1" thickBot="1" x14ac:dyDescent="0.4">
      <c r="A10" s="39" t="s">
        <v>41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  <row r="11" spans="1:14" ht="44.25" customHeight="1" x14ac:dyDescent="0.35">
      <c r="A11" s="7">
        <v>1</v>
      </c>
      <c r="B11" s="71" t="s">
        <v>19</v>
      </c>
      <c r="C11" s="71" t="s">
        <v>20</v>
      </c>
      <c r="D11" s="71" t="s">
        <v>20</v>
      </c>
      <c r="E11" s="8"/>
      <c r="F11" s="73" t="s">
        <v>21</v>
      </c>
      <c r="G11" s="74">
        <v>48</v>
      </c>
      <c r="H11" s="9"/>
      <c r="I11" s="10">
        <v>0.18</v>
      </c>
      <c r="J11" s="42">
        <f>H11*I11</f>
        <v>0</v>
      </c>
      <c r="K11" s="42">
        <f t="shared" ref="K11:K23" si="0">G11*J11</f>
        <v>0</v>
      </c>
      <c r="L11" s="42">
        <f t="shared" ref="L11:L23" si="1">H11+J11</f>
        <v>0</v>
      </c>
      <c r="M11" s="42">
        <f t="shared" ref="M11:M23" si="2">G11*H11</f>
        <v>0</v>
      </c>
      <c r="N11" s="43">
        <f t="shared" ref="N11:N23" si="3">G11*L11</f>
        <v>0</v>
      </c>
    </row>
    <row r="12" spans="1:14" ht="42" customHeight="1" x14ac:dyDescent="0.35">
      <c r="A12" s="6">
        <v>2</v>
      </c>
      <c r="B12" s="72" t="s">
        <v>22</v>
      </c>
      <c r="C12" s="72" t="s">
        <v>20</v>
      </c>
      <c r="D12" s="72" t="s">
        <v>20</v>
      </c>
      <c r="E12" s="2"/>
      <c r="F12" s="75" t="s">
        <v>21</v>
      </c>
      <c r="G12" s="76">
        <v>560</v>
      </c>
      <c r="H12" s="5"/>
      <c r="I12" s="3">
        <v>0.18</v>
      </c>
      <c r="J12" s="44">
        <f t="shared" ref="J12:J15" si="4">H12*I12</f>
        <v>0</v>
      </c>
      <c r="K12" s="42">
        <f t="shared" ref="K12:K15" si="5">G12*J12</f>
        <v>0</v>
      </c>
      <c r="L12" s="44">
        <f t="shared" ref="L12:L15" si="6">H12+J12</f>
        <v>0</v>
      </c>
      <c r="M12" s="42">
        <f t="shared" ref="M12:M15" si="7">G12*H12</f>
        <v>0</v>
      </c>
      <c r="N12" s="45">
        <f t="shared" ref="N12:N15" si="8">G12*L12</f>
        <v>0</v>
      </c>
    </row>
    <row r="13" spans="1:14" ht="42" customHeight="1" x14ac:dyDescent="0.35">
      <c r="A13" s="6">
        <v>3</v>
      </c>
      <c r="B13" s="72" t="s">
        <v>23</v>
      </c>
      <c r="C13" s="72" t="s">
        <v>20</v>
      </c>
      <c r="D13" s="72" t="s">
        <v>20</v>
      </c>
      <c r="E13" s="2"/>
      <c r="F13" s="75" t="s">
        <v>21</v>
      </c>
      <c r="G13" s="76">
        <v>240</v>
      </c>
      <c r="H13" s="5"/>
      <c r="I13" s="3">
        <v>0.18</v>
      </c>
      <c r="J13" s="44">
        <f t="shared" si="4"/>
        <v>0</v>
      </c>
      <c r="K13" s="42">
        <f t="shared" si="5"/>
        <v>0</v>
      </c>
      <c r="L13" s="44">
        <f t="shared" si="6"/>
        <v>0</v>
      </c>
      <c r="M13" s="42">
        <f t="shared" si="7"/>
        <v>0</v>
      </c>
      <c r="N13" s="45">
        <f t="shared" si="8"/>
        <v>0</v>
      </c>
    </row>
    <row r="14" spans="1:14" ht="42" customHeight="1" x14ac:dyDescent="0.35">
      <c r="A14" s="6">
        <v>4</v>
      </c>
      <c r="B14" s="72" t="s">
        <v>32</v>
      </c>
      <c r="C14" s="72" t="s">
        <v>20</v>
      </c>
      <c r="D14" s="72" t="s">
        <v>20</v>
      </c>
      <c r="E14" s="2"/>
      <c r="F14" s="75" t="s">
        <v>21</v>
      </c>
      <c r="G14" s="76">
        <v>190</v>
      </c>
      <c r="H14" s="5"/>
      <c r="I14" s="3">
        <v>0.18</v>
      </c>
      <c r="J14" s="44">
        <f t="shared" si="4"/>
        <v>0</v>
      </c>
      <c r="K14" s="42">
        <f t="shared" si="5"/>
        <v>0</v>
      </c>
      <c r="L14" s="44">
        <f t="shared" si="6"/>
        <v>0</v>
      </c>
      <c r="M14" s="42">
        <f t="shared" si="7"/>
        <v>0</v>
      </c>
      <c r="N14" s="45">
        <f t="shared" si="8"/>
        <v>0</v>
      </c>
    </row>
    <row r="15" spans="1:14" ht="42" customHeight="1" x14ac:dyDescent="0.35">
      <c r="A15" s="6">
        <v>5</v>
      </c>
      <c r="B15" s="72" t="s">
        <v>33</v>
      </c>
      <c r="C15" s="72" t="s">
        <v>20</v>
      </c>
      <c r="D15" s="72" t="s">
        <v>20</v>
      </c>
      <c r="E15" s="2"/>
      <c r="F15" s="75" t="s">
        <v>21</v>
      </c>
      <c r="G15" s="76">
        <v>210</v>
      </c>
      <c r="H15" s="5"/>
      <c r="I15" s="3">
        <v>0.18</v>
      </c>
      <c r="J15" s="44">
        <f t="shared" si="4"/>
        <v>0</v>
      </c>
      <c r="K15" s="42">
        <f t="shared" si="5"/>
        <v>0</v>
      </c>
      <c r="L15" s="44">
        <f t="shared" si="6"/>
        <v>0</v>
      </c>
      <c r="M15" s="42">
        <f t="shared" si="7"/>
        <v>0</v>
      </c>
      <c r="N15" s="45">
        <f t="shared" si="8"/>
        <v>0</v>
      </c>
    </row>
    <row r="16" spans="1:14" ht="42" customHeight="1" x14ac:dyDescent="0.35">
      <c r="A16" s="6">
        <v>6</v>
      </c>
      <c r="B16" s="72" t="s">
        <v>34</v>
      </c>
      <c r="C16" s="72" t="s">
        <v>20</v>
      </c>
      <c r="D16" s="72" t="s">
        <v>20</v>
      </c>
      <c r="E16" s="2"/>
      <c r="F16" s="75" t="s">
        <v>21</v>
      </c>
      <c r="G16" s="76">
        <v>62</v>
      </c>
      <c r="H16" s="5"/>
      <c r="I16" s="3">
        <v>0.18</v>
      </c>
      <c r="J16" s="44">
        <f t="shared" ref="J16" si="9">H16*I16</f>
        <v>0</v>
      </c>
      <c r="K16" s="42">
        <f t="shared" ref="K16" si="10">G16*J16</f>
        <v>0</v>
      </c>
      <c r="L16" s="44">
        <f t="shared" ref="L16" si="11">H16+J16</f>
        <v>0</v>
      </c>
      <c r="M16" s="42">
        <f t="shared" ref="M16" si="12">G16*H16</f>
        <v>0</v>
      </c>
      <c r="N16" s="45">
        <f t="shared" ref="N16" si="13">G16*L16</f>
        <v>0</v>
      </c>
    </row>
    <row r="17" spans="1:14" ht="42" customHeight="1" x14ac:dyDescent="0.35">
      <c r="A17" s="6">
        <v>7</v>
      </c>
      <c r="B17" s="72" t="s">
        <v>31</v>
      </c>
      <c r="C17" s="72" t="s">
        <v>20</v>
      </c>
      <c r="D17" s="72" t="s">
        <v>20</v>
      </c>
      <c r="E17" s="2"/>
      <c r="F17" s="75" t="s">
        <v>21</v>
      </c>
      <c r="G17" s="76">
        <v>62</v>
      </c>
      <c r="H17" s="5"/>
      <c r="I17" s="3">
        <v>0.18</v>
      </c>
      <c r="J17" s="44">
        <f t="shared" ref="J17:J22" si="14">H17*I17</f>
        <v>0</v>
      </c>
      <c r="K17" s="42">
        <f t="shared" ref="K17:K22" si="15">G17*J17</f>
        <v>0</v>
      </c>
      <c r="L17" s="44">
        <f t="shared" ref="L17:L22" si="16">H17+J17</f>
        <v>0</v>
      </c>
      <c r="M17" s="42">
        <f t="shared" ref="M17:M22" si="17">G17*H17</f>
        <v>0</v>
      </c>
      <c r="N17" s="45">
        <f t="shared" ref="N17:N22" si="18">G17*L17</f>
        <v>0</v>
      </c>
    </row>
    <row r="18" spans="1:14" ht="42" customHeight="1" x14ac:dyDescent="0.35">
      <c r="A18" s="6">
        <v>8</v>
      </c>
      <c r="B18" s="72" t="s">
        <v>35</v>
      </c>
      <c r="C18" s="72" t="s">
        <v>20</v>
      </c>
      <c r="D18" s="72" t="s">
        <v>20</v>
      </c>
      <c r="E18" s="2"/>
      <c r="F18" s="75" t="s">
        <v>21</v>
      </c>
      <c r="G18" s="77">
        <v>90</v>
      </c>
      <c r="H18" s="5"/>
      <c r="I18" s="3">
        <v>0.18</v>
      </c>
      <c r="J18" s="44">
        <f t="shared" si="14"/>
        <v>0</v>
      </c>
      <c r="K18" s="42">
        <f t="shared" si="15"/>
        <v>0</v>
      </c>
      <c r="L18" s="44">
        <f t="shared" si="16"/>
        <v>0</v>
      </c>
      <c r="M18" s="42">
        <f t="shared" si="17"/>
        <v>0</v>
      </c>
      <c r="N18" s="45">
        <f t="shared" si="18"/>
        <v>0</v>
      </c>
    </row>
    <row r="19" spans="1:14" ht="42" customHeight="1" x14ac:dyDescent="0.35">
      <c r="A19" s="6">
        <v>9</v>
      </c>
      <c r="B19" s="72" t="s">
        <v>36</v>
      </c>
      <c r="C19" s="72" t="s">
        <v>20</v>
      </c>
      <c r="D19" s="72" t="s">
        <v>20</v>
      </c>
      <c r="E19" s="2"/>
      <c r="F19" s="75" t="s">
        <v>21</v>
      </c>
      <c r="G19" s="77">
        <v>55</v>
      </c>
      <c r="H19" s="5"/>
      <c r="I19" s="3">
        <v>1.18</v>
      </c>
      <c r="J19" s="44">
        <f t="shared" ref="J19:J20" si="19">H19*I19</f>
        <v>0</v>
      </c>
      <c r="K19" s="42">
        <f t="shared" ref="K19:K20" si="20">G19*J19</f>
        <v>0</v>
      </c>
      <c r="L19" s="44">
        <f t="shared" ref="L19:L20" si="21">H19+J19</f>
        <v>0</v>
      </c>
      <c r="M19" s="42">
        <f t="shared" ref="M19:M20" si="22">G19*H19</f>
        <v>0</v>
      </c>
      <c r="N19" s="45">
        <f t="shared" ref="N19:N20" si="23">G19*L19</f>
        <v>0</v>
      </c>
    </row>
    <row r="20" spans="1:14" ht="42" customHeight="1" x14ac:dyDescent="0.35">
      <c r="A20" s="6">
        <v>10</v>
      </c>
      <c r="B20" s="72" t="s">
        <v>37</v>
      </c>
      <c r="C20" s="72" t="s">
        <v>20</v>
      </c>
      <c r="D20" s="72" t="s">
        <v>20</v>
      </c>
      <c r="E20" s="2"/>
      <c r="F20" s="75" t="s">
        <v>21</v>
      </c>
      <c r="G20" s="77">
        <v>250</v>
      </c>
      <c r="H20" s="5"/>
      <c r="I20" s="3">
        <v>2.1800000000000002</v>
      </c>
      <c r="J20" s="44">
        <f t="shared" si="19"/>
        <v>0</v>
      </c>
      <c r="K20" s="42">
        <f t="shared" si="20"/>
        <v>0</v>
      </c>
      <c r="L20" s="44">
        <f t="shared" si="21"/>
        <v>0</v>
      </c>
      <c r="M20" s="42">
        <f t="shared" si="22"/>
        <v>0</v>
      </c>
      <c r="N20" s="45">
        <f t="shared" si="23"/>
        <v>0</v>
      </c>
    </row>
    <row r="21" spans="1:14" ht="42" customHeight="1" x14ac:dyDescent="0.35">
      <c r="A21" s="6">
        <v>11</v>
      </c>
      <c r="B21" s="72" t="s">
        <v>38</v>
      </c>
      <c r="C21" s="72" t="s">
        <v>20</v>
      </c>
      <c r="D21" s="72" t="s">
        <v>20</v>
      </c>
      <c r="E21" s="2"/>
      <c r="F21" s="75" t="s">
        <v>21</v>
      </c>
      <c r="G21" s="77">
        <v>50</v>
      </c>
      <c r="H21" s="5"/>
      <c r="I21" s="3">
        <v>0.18</v>
      </c>
      <c r="J21" s="44">
        <f t="shared" si="14"/>
        <v>0</v>
      </c>
      <c r="K21" s="42">
        <f t="shared" si="15"/>
        <v>0</v>
      </c>
      <c r="L21" s="44">
        <f t="shared" si="16"/>
        <v>0</v>
      </c>
      <c r="M21" s="42">
        <f t="shared" si="17"/>
        <v>0</v>
      </c>
      <c r="N21" s="45">
        <f t="shared" si="18"/>
        <v>0</v>
      </c>
    </row>
    <row r="22" spans="1:14" ht="42" customHeight="1" x14ac:dyDescent="0.35">
      <c r="A22" s="6">
        <v>12</v>
      </c>
      <c r="B22" s="72" t="s">
        <v>39</v>
      </c>
      <c r="C22" s="72" t="s">
        <v>20</v>
      </c>
      <c r="D22" s="72" t="s">
        <v>20</v>
      </c>
      <c r="E22" s="2"/>
      <c r="F22" s="75" t="s">
        <v>21</v>
      </c>
      <c r="G22" s="76">
        <v>260</v>
      </c>
      <c r="H22" s="5"/>
      <c r="I22" s="3">
        <v>0.18</v>
      </c>
      <c r="J22" s="44">
        <f t="shared" si="14"/>
        <v>0</v>
      </c>
      <c r="K22" s="42">
        <f t="shared" si="15"/>
        <v>0</v>
      </c>
      <c r="L22" s="44">
        <f t="shared" si="16"/>
        <v>0</v>
      </c>
      <c r="M22" s="42">
        <f t="shared" si="17"/>
        <v>0</v>
      </c>
      <c r="N22" s="45">
        <f t="shared" si="18"/>
        <v>0</v>
      </c>
    </row>
    <row r="23" spans="1:14" ht="42" customHeight="1" x14ac:dyDescent="0.35">
      <c r="A23" s="6">
        <v>13</v>
      </c>
      <c r="B23" s="72" t="s">
        <v>40</v>
      </c>
      <c r="C23" s="72" t="s">
        <v>24</v>
      </c>
      <c r="D23" s="72" t="s">
        <v>24</v>
      </c>
      <c r="E23" s="2"/>
      <c r="F23" s="75" t="s">
        <v>21</v>
      </c>
      <c r="G23" s="76">
        <v>10</v>
      </c>
      <c r="H23" s="5"/>
      <c r="I23" s="3">
        <v>0.18</v>
      </c>
      <c r="J23" s="44">
        <f t="shared" ref="J23" si="24">H23*I23</f>
        <v>0</v>
      </c>
      <c r="K23" s="42">
        <f t="shared" si="0"/>
        <v>0</v>
      </c>
      <c r="L23" s="44">
        <f t="shared" si="1"/>
        <v>0</v>
      </c>
      <c r="M23" s="42">
        <f t="shared" si="2"/>
        <v>0</v>
      </c>
      <c r="N23" s="45">
        <f t="shared" si="3"/>
        <v>0</v>
      </c>
    </row>
    <row r="24" spans="1:14" ht="15" thickBot="1" x14ac:dyDescent="0.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40" customHeight="1" x14ac:dyDescent="0.35">
      <c r="A25" s="47" t="s">
        <v>25</v>
      </c>
      <c r="B25" s="48"/>
      <c r="C25" s="48"/>
      <c r="D25" s="48"/>
      <c r="E25" s="48"/>
      <c r="F25" s="48"/>
      <c r="G25" s="48"/>
      <c r="H25" s="48"/>
      <c r="I25" s="48"/>
      <c r="J25" s="48"/>
      <c r="K25" s="49"/>
      <c r="L25" s="50">
        <f>SUM(M11:M23)</f>
        <v>0</v>
      </c>
      <c r="M25" s="50"/>
      <c r="N25" s="51"/>
    </row>
    <row r="26" spans="1:14" ht="40" customHeight="1" x14ac:dyDescent="0.35">
      <c r="A26" s="52" t="s">
        <v>26</v>
      </c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55">
        <f>SUM(K11:K23)</f>
        <v>0</v>
      </c>
      <c r="M26" s="55"/>
      <c r="N26" s="56"/>
    </row>
    <row r="27" spans="1:14" ht="40" customHeight="1" x14ac:dyDescent="0.35">
      <c r="A27" s="57" t="s">
        <v>27</v>
      </c>
      <c r="B27" s="58"/>
      <c r="C27" s="58"/>
      <c r="D27" s="58"/>
      <c r="E27" s="17"/>
      <c r="F27" s="17"/>
      <c r="G27" s="17"/>
      <c r="H27" s="17"/>
      <c r="I27" s="59" t="s">
        <v>28</v>
      </c>
      <c r="J27" s="60"/>
      <c r="K27" s="61"/>
      <c r="L27" s="62">
        <f>L25+L26</f>
        <v>0</v>
      </c>
      <c r="M27" s="63"/>
      <c r="N27" s="64"/>
    </row>
    <row r="28" spans="1:14" ht="23.25" customHeight="1" x14ac:dyDescent="0.35">
      <c r="A28" s="65"/>
      <c r="B28" s="65"/>
      <c r="C28" s="65"/>
      <c r="D28" s="65"/>
      <c r="E28" s="4"/>
      <c r="F28" s="4"/>
      <c r="G28" s="4"/>
      <c r="H28" s="4"/>
      <c r="I28" s="65"/>
      <c r="J28" s="65"/>
      <c r="K28" s="66"/>
      <c r="L28" s="67"/>
      <c r="M28" s="67"/>
      <c r="N28" s="67"/>
    </row>
    <row r="29" spans="1:14" x14ac:dyDescent="0.35">
      <c r="A29" s="18" t="s">
        <v>29</v>
      </c>
      <c r="B29" s="19"/>
      <c r="C29" s="19"/>
      <c r="D29" s="19"/>
      <c r="E29" s="19"/>
      <c r="F29" s="19"/>
      <c r="G29" s="19"/>
      <c r="H29" s="19"/>
      <c r="I29" s="19" t="s">
        <v>30</v>
      </c>
      <c r="J29" s="19"/>
      <c r="K29" s="19"/>
      <c r="L29" s="19"/>
      <c r="M29" s="19"/>
      <c r="N29" s="68"/>
    </row>
    <row r="30" spans="1:14" x14ac:dyDescent="0.3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69"/>
    </row>
    <row r="31" spans="1:14" x14ac:dyDescent="0.3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69"/>
    </row>
    <row r="32" spans="1:14" x14ac:dyDescent="0.3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69"/>
    </row>
    <row r="33" spans="1:14" x14ac:dyDescent="0.3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0"/>
    </row>
  </sheetData>
  <sheetProtection algorithmName="SHA-512" hashValue="efc22En6ouAVMlNzfpU19jyf4TGE7kVtqBFU+mF5T8h7IXL8zddNSwCYVbFkyIKgQpBe2XM1h0SGp+o/z8OD+Q==" saltValue="gmAuZYMxsiESd30QD2d5zQ==" spinCount="100000" sheet="1" objects="1" scenarios="1"/>
  <mergeCells count="39">
    <mergeCell ref="L25:N25"/>
    <mergeCell ref="A25:J25"/>
    <mergeCell ref="A24:N24"/>
    <mergeCell ref="I7:J7"/>
    <mergeCell ref="B11:D11"/>
    <mergeCell ref="B23:D23"/>
    <mergeCell ref="B9:D9"/>
    <mergeCell ref="B17:D17"/>
    <mergeCell ref="B18:D18"/>
    <mergeCell ref="B21:D21"/>
    <mergeCell ref="B22:D22"/>
    <mergeCell ref="B12:D12"/>
    <mergeCell ref="B13:D13"/>
    <mergeCell ref="B14:D14"/>
    <mergeCell ref="B15:D15"/>
    <mergeCell ref="B16:D16"/>
    <mergeCell ref="I29:N33"/>
    <mergeCell ref="E27:H27"/>
    <mergeCell ref="A27:D27"/>
    <mergeCell ref="A29:H33"/>
    <mergeCell ref="L26:N26"/>
    <mergeCell ref="A26:J26"/>
    <mergeCell ref="I27:J27"/>
    <mergeCell ref="L27:N27"/>
    <mergeCell ref="B19:D19"/>
    <mergeCell ref="B20:D20"/>
    <mergeCell ref="A2:N3"/>
    <mergeCell ref="C5:H5"/>
    <mergeCell ref="C6:H6"/>
    <mergeCell ref="C7:H7"/>
    <mergeCell ref="A5:B5"/>
    <mergeCell ref="A6:B6"/>
    <mergeCell ref="A7:B7"/>
    <mergeCell ref="L5:N5"/>
    <mergeCell ref="L6:N6"/>
    <mergeCell ref="L7:N7"/>
    <mergeCell ref="I5:J5"/>
    <mergeCell ref="I6:J6"/>
    <mergeCell ref="A10:N10"/>
  </mergeCells>
  <dataValidations count="1">
    <dataValidation type="decimal" allowBlank="1" showInputMessage="1" showErrorMessage="1" errorTitle="ALERTA" error="EN ESTA CELDA SOLO ES PERMITIDO DÍGITOS NUMÉRICOS" sqref="H11:I2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CE17F-EE89-4CA0-9985-0C3BB0096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microsoft.com/office/2006/documentManagement/types"/>
    <ds:schemaRef ds:uri="http://www.w3.org/XML/1998/namespace"/>
    <ds:schemaRef ds:uri="23968453-7404-4c66-b04b-c533b279d534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f3d409c-51e8-4a1c-b238-cf9f3673307b"/>
    <ds:schemaRef ds:uri="209cd0db-1aa9-466c-8933-4493a1504f6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cp:lastPrinted>2022-06-13T14:41:58Z</cp:lastPrinted>
  <dcterms:created xsi:type="dcterms:W3CDTF">2014-12-15T12:59:31Z</dcterms:created>
  <dcterms:modified xsi:type="dcterms:W3CDTF">2022-06-13T18:50:41Z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