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M-2023-100 SOLUCIÓN DE VIDEO VIGILANCIA PARA ALMACÉN DE MANGANAGUA\Editables\"/>
    </mc:Choice>
  </mc:AlternateContent>
  <xr:revisionPtr revIDLastSave="40" documentId="11_A6BE0C6800C1C4EEB144253062E77D0BC2477819" xr6:coauthVersionLast="47" xr6:coauthVersionMax="47" xr10:uidLastSave="{31E84239-247A-4FE1-A47F-90A1CBA93221}"/>
  <bookViews>
    <workbookView xWindow="0" yWindow="0" windowWidth="20490" windowHeight="6705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M15" i="5"/>
  <c r="M16" i="5"/>
  <c r="J15" i="5"/>
  <c r="J14" i="5"/>
  <c r="J16" i="5"/>
  <c r="L16" i="5" l="1"/>
  <c r="N16" i="5" s="1"/>
  <c r="K16" i="5"/>
  <c r="L14" i="5"/>
  <c r="N14" i="5" s="1"/>
  <c r="K14" i="5"/>
  <c r="L15" i="5"/>
  <c r="N15" i="5" s="1"/>
  <c r="K15" i="5"/>
  <c r="J12" i="5"/>
  <c r="L12" i="5" s="1"/>
  <c r="N12" i="5" s="1"/>
  <c r="J13" i="5"/>
  <c r="K13" i="5" s="1"/>
  <c r="M12" i="5"/>
  <c r="M13" i="5"/>
  <c r="L18" i="5" l="1"/>
  <c r="K12" i="5"/>
  <c r="L19" i="5" s="1"/>
  <c r="L13" i="5"/>
  <c r="N13" i="5" s="1"/>
  <c r="L21" i="5" l="1"/>
</calcChain>
</file>

<file path=xl/sharedStrings.xml><?xml version="1.0" encoding="utf-8"?>
<sst xmlns="http://schemas.openxmlformats.org/spreadsheetml/2006/main" count="38" uniqueCount="34">
  <si>
    <t>OFERTA ECONÓMICA</t>
  </si>
  <si>
    <t>Título del Proceso:</t>
  </si>
  <si>
    <t>ADQUISICIÓN, INSTALACIÓN Y CONFIGURACIÓN DE SOLUCIÓN DE VIDEO VIGILANCIA PARA SU USO EN EL ALMACÉN DE MANGANAGUA</t>
  </si>
  <si>
    <t>No. Expediente:</t>
  </si>
  <si>
    <t>CM-2023-100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</si>
  <si>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</si>
  <si>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</si>
  <si>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</si>
  <si>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</si>
  <si>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</si>
  <si>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</si>
  <si>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</si>
  <si>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</si>
  <si>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</si>
  <si>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</si>
  <si>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</si>
  <si>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</si>
  <si>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</si>
  <si>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</si>
  <si>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**</t>
  </si>
  <si>
    <t>SOLUCIÓN DE VIDEO VIGILANCIA
(LOTE ÚNICO)</t>
  </si>
  <si>
    <t>CÁMARAS DE RED TIPO DOMO FIJO:
A. 3 MEGAPÍXELES O SUPERIOR.
B. IP65 O SUPERIOR.
C. FUNCIONAMIENTO DIURNO/NOCTURNO AUTOMÁTICO
D. TECNOLOGÍA INFRARROJA DE LARGO ALCANCE.
E. CAPACIDAD DE TRANSMISIÓN DE VIDEO EN 720P A 30FPS.
F. COMPRESIÓN DE VIDEO H.264 Y MPEG4 O SIMILAR.
G. PROTOCOLOS IPV4/IPV6, DHCP, HTTP, HTTPS.
H. CONFIGURACIONES MÍNIMAS DE SEGURIDAD: USO DE CONTRASEÑAS COMPLEJAS Y CIFRADO.
I. POWER OVER ETHERNET (POE), INCLUIR INYECTOR DE POTENCIA (POWER INYECTOR).</t>
  </si>
  <si>
    <t>UND</t>
  </si>
  <si>
    <t>CÁMARAS DE RED TIPO BULLET:
A. 3 MEGAPÍXELES O SUPERIOR.
B. IP65 O SUPERIOR.
C. FUNCIONAMIENTO DIURNO/NOCTURNO AUTOMÁTICO
D. TECNOLOGÍA INFRARROJA DE LARGO ALCANCE.
E. CAPACIDAD DE TRANSMISIÓN DE VIDEO EN 720P A 30FPS.
F. COMPRESIÓN DE VIDEO H.264 Y MPEG4 O SIMILAR.
G. PROTOCOLOS IPV4/IPV6, DHCP, HTTP, HTTPS.
H. CONFIGURACIONES MÍNIMAS DE SEGURIDAD: USO DE CONTRASEÑAS COMPLEJAS Y CIFRADO.
I. POWER OVER ETHERNET (POE), INCLUIR INYECTOR DE POTENCIA (POWER INYECTOR).</t>
  </si>
  <si>
    <t>GRABADOR DE VIDEO EN RED NVR.
- LA CAPACIDAD SERÁ SEGÚN RECOMIENDE EL FABRICANTE DE LA SOLUCIÓN.
- ES REQUERIDO GRABAR EL 100% DE LAS CÁMARAS INCLUIDAS EN EL PRESENTE PROCESO POR 45 DÍAS A UNA RESOLUCIÓN DE 720P EN H.264.</t>
  </si>
  <si>
    <t>MONITOR 42”.
- FULL HD.
- CON BASE DE INSTALACIÓN EN PARED.</t>
  </si>
  <si>
    <t>SERVICIOS DE INSTALACIÓN Y CONFIGURACIÓN Y PUESTA EN MARCHA DE LOS EQUIPOS.
A. INCLUIR LA CANALIZACIÓN, CABLEADO Y TERMINACIÓN.
B. MONTAJE Y CONEXIÓN DE LOS EQUIPOS. (INCLUIR GABINETE PEQUEÑO DE PARED)
C. SOPORTE Y MANTENIMIENTO POR UN AÑO</t>
  </si>
  <si>
    <t>SUBTOTAL</t>
  </si>
  <si>
    <t>TOTAL ITBIS</t>
  </si>
  <si>
    <t>VALOR DE LA OFERTA EN LETRAS 
(DEBE CONTENER LOS IMPUESTOS INCLUIDOS)</t>
  </si>
  <si>
    <t>PORCENTAJE DE DESCUENTO:
(%)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</si>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</sst>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sz val="11"/>
      <color rgb="FF3B3838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</font>
    <font>
      <b/>
      <sz val="16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9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65" fontId="5" fillId="4" borderId="20" xfId="0" applyNumberFormat="1" applyFont="1" applyFill="1" applyBorder="1" applyAlignment="1">
      <alignment vertical="center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2" borderId="21" xfId="0" applyNumberFormat="1" applyFont="1" applyFill="1" applyBorder="1" applyAlignment="1" applyProtection="1">
      <alignment vertical="center"/>
      <protection locked="0"/>
    </xf>
    <xf numFmtId="165" fontId="5" fillId="4" borderId="18" xfId="0" applyNumberFormat="1" applyFont="1" applyFill="1" applyBorder="1" applyAlignment="1">
      <alignment vertical="center"/>
    </xf>
    <xf numFmtId="9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/>
      <protection hidden="1"/>
    </xf>
    <xf numFmtId="3" fontId="6" fillId="4" borderId="1" xfId="0" applyNumberFormat="1" applyFont="1" applyFill="1" applyBorder="1" applyAlignment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vertical="center" wrapText="1"/>
      <protection locked="0"/>
    </xf>
    <xf numFmtId="0" fontId="5" fillId="4" borderId="2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165" fontId="5" fillId="2" borderId="28" xfId="0" applyNumberFormat="1" applyFont="1" applyFill="1" applyBorder="1" applyAlignment="1" applyProtection="1">
      <alignment vertical="center"/>
      <protection locked="0"/>
    </xf>
    <xf numFmtId="9" fontId="5" fillId="2" borderId="29" xfId="0" applyNumberFormat="1" applyFont="1" applyFill="1" applyBorder="1" applyAlignment="1" applyProtection="1">
      <alignment horizontal="center" vertical="center"/>
      <protection locked="0"/>
    </xf>
    <xf numFmtId="165" fontId="5" fillId="4" borderId="26" xfId="0" applyNumberFormat="1" applyFont="1" applyFill="1" applyBorder="1" applyAlignment="1">
      <alignment vertical="center"/>
    </xf>
    <xf numFmtId="165" fontId="5" fillId="4" borderId="27" xfId="0" applyNumberFormat="1" applyFont="1" applyFill="1" applyBorder="1" applyAlignment="1">
      <alignment vertical="center"/>
    </xf>
    <xf numFmtId="165" fontId="5" fillId="4" borderId="30" xfId="0" applyNumberFormat="1" applyFont="1" applyFill="1" applyBorder="1" applyAlignment="1">
      <alignment vertical="center"/>
    </xf>
    <xf numFmtId="0" fontId="14" fillId="5" borderId="22" xfId="0" applyFont="1" applyFill="1" applyBorder="1" applyAlignment="1" applyProtection="1">
      <alignment horizontal="center" vertical="center"/>
      <protection hidden="1"/>
    </xf>
    <xf numFmtId="165" fontId="5" fillId="5" borderId="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5" fillId="4" borderId="19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2" fillId="4" borderId="13" xfId="0" applyNumberFormat="1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2" fillId="4" borderId="15" xfId="0" applyNumberFormat="1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zoomScale="90" zoomScaleNormal="90" zoomScaleSheetLayoutView="100" workbookViewId="0">
      <selection activeCell="B12" sqref="B12:D12"/>
    </sheetView>
  </sheetViews>
  <sheetFormatPr defaultColWidth="11.42578125" defaultRowHeight="15"/>
  <cols>
    <col min="1" max="1" width="6.42578125" customWidth="1"/>
    <col min="2" max="2" width="16.28515625" customWidth="1"/>
    <col min="3" max="3" width="13.140625" customWidth="1"/>
    <col min="4" max="4" width="54" customWidth="1"/>
    <col min="5" max="5" width="33" customWidth="1"/>
    <col min="6" max="6" width="11.42578125" bestFit="1" customWidth="1"/>
    <col min="7" max="7" width="14" customWidth="1"/>
    <col min="8" max="8" width="16.140625" bestFit="1" customWidth="1"/>
    <col min="9" max="9" width="8.28515625" customWidth="1"/>
    <col min="10" max="10" width="18.42578125" customWidth="1"/>
    <col min="11" max="11" width="21" hidden="1" customWidth="1"/>
    <col min="12" max="12" width="21" customWidth="1"/>
    <col min="13" max="13" width="19.140625" hidden="1" customWidth="1"/>
    <col min="14" max="14" width="23.85546875" customWidth="1"/>
  </cols>
  <sheetData>
    <row r="2" spans="1:14" ht="18.95" customHeight="1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8.95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9.5" thickBo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0" customHeight="1">
      <c r="A5" s="53" t="s">
        <v>1</v>
      </c>
      <c r="B5" s="47"/>
      <c r="C5" s="36" t="s">
        <v>2</v>
      </c>
      <c r="D5" s="36"/>
      <c r="E5" s="36"/>
      <c r="F5" s="36"/>
      <c r="G5" s="36"/>
      <c r="H5" s="36"/>
      <c r="I5" s="47" t="s">
        <v>3</v>
      </c>
      <c r="J5" s="47"/>
      <c r="K5" s="10"/>
      <c r="L5" s="41" t="s">
        <v>4</v>
      </c>
      <c r="M5" s="41"/>
      <c r="N5" s="42"/>
    </row>
    <row r="6" spans="1:14" ht="21.75" customHeight="1">
      <c r="A6" s="50" t="s">
        <v>5</v>
      </c>
      <c r="B6" s="48"/>
      <c r="C6" s="37"/>
      <c r="D6" s="37"/>
      <c r="E6" s="37"/>
      <c r="F6" s="37"/>
      <c r="G6" s="37"/>
      <c r="H6" s="37"/>
      <c r="I6" s="48" t="s">
        <v>6</v>
      </c>
      <c r="J6" s="48"/>
      <c r="K6" s="9"/>
      <c r="L6" s="43"/>
      <c r="M6" s="43"/>
      <c r="N6" s="44"/>
    </row>
    <row r="7" spans="1:14" ht="21.75" customHeight="1" thickBot="1">
      <c r="A7" s="52" t="s">
        <v>7</v>
      </c>
      <c r="B7" s="49"/>
      <c r="C7" s="38"/>
      <c r="D7" s="38"/>
      <c r="E7" s="38"/>
      <c r="F7" s="38"/>
      <c r="G7" s="38"/>
      <c r="H7" s="38"/>
      <c r="I7" s="49" t="s">
        <v>8</v>
      </c>
      <c r="J7" s="49"/>
      <c r="K7" s="11"/>
      <c r="L7" s="45"/>
      <c r="M7" s="45"/>
      <c r="N7" s="46"/>
    </row>
    <row r="8" spans="1:14" ht="6" customHeight="1" thickBot="1">
      <c r="A8" s="7"/>
      <c r="B8" s="7"/>
      <c r="C8" s="7"/>
      <c r="D8" s="7"/>
      <c r="E8" s="7"/>
      <c r="F8" s="8"/>
      <c r="G8" s="8"/>
      <c r="H8" s="8"/>
      <c r="I8" s="8"/>
      <c r="J8" s="8"/>
      <c r="K8" s="8"/>
      <c r="L8" s="8"/>
      <c r="M8" s="8"/>
      <c r="N8" s="8"/>
    </row>
    <row r="9" spans="1:14" ht="45">
      <c r="A9" s="13" t="s">
        <v>9</v>
      </c>
      <c r="B9" s="51" t="s">
        <v>10</v>
      </c>
      <c r="C9" s="51"/>
      <c r="D9" s="51"/>
      <c r="E9" s="14" t="s">
        <v>11</v>
      </c>
      <c r="F9" s="14" t="s">
        <v>12</v>
      </c>
      <c r="G9" s="14" t="s">
        <v>13</v>
      </c>
      <c r="H9" s="14" t="s">
        <v>14</v>
      </c>
      <c r="I9" s="14" t="s">
        <v>15</v>
      </c>
      <c r="J9" s="14" t="s">
        <v>16</v>
      </c>
      <c r="K9" s="14"/>
      <c r="L9" s="14" t="s">
        <v>17</v>
      </c>
      <c r="M9" s="14"/>
      <c r="N9" s="15" t="s">
        <v>18</v>
      </c>
    </row>
    <row r="10" spans="1:14" ht="6" customHeight="1" thickBot="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ht="45" customHeight="1">
      <c r="A11" s="32" t="s">
        <v>19</v>
      </c>
      <c r="B11" s="87" t="s">
        <v>20</v>
      </c>
      <c r="C11" s="88"/>
      <c r="D11" s="88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210" customHeight="1">
      <c r="A12" s="21">
        <v>1</v>
      </c>
      <c r="B12" s="39" t="s">
        <v>21</v>
      </c>
      <c r="C12" s="40"/>
      <c r="D12" s="40"/>
      <c r="E12" s="24"/>
      <c r="F12" s="25" t="s">
        <v>22</v>
      </c>
      <c r="G12" s="26">
        <v>4</v>
      </c>
      <c r="H12" s="27"/>
      <c r="I12" s="28">
        <v>0.18</v>
      </c>
      <c r="J12" s="29">
        <f>H12*I12</f>
        <v>0</v>
      </c>
      <c r="K12" s="30">
        <f t="shared" ref="K11:K12" si="0">G12*J12</f>
        <v>0</v>
      </c>
      <c r="L12" s="30">
        <f t="shared" ref="L11:L12" si="1">H12+J12</f>
        <v>0</v>
      </c>
      <c r="M12" s="30">
        <f t="shared" ref="M12:M16" si="2">G12*H12</f>
        <v>0</v>
      </c>
      <c r="N12" s="31">
        <f t="shared" ref="N12:N16" si="3">G12*L12</f>
        <v>0</v>
      </c>
    </row>
    <row r="13" spans="1:14" ht="210" customHeight="1">
      <c r="A13" s="21">
        <v>2</v>
      </c>
      <c r="B13" s="39" t="s">
        <v>23</v>
      </c>
      <c r="C13" s="40"/>
      <c r="D13" s="40"/>
      <c r="E13" s="17"/>
      <c r="F13" s="3" t="s">
        <v>22</v>
      </c>
      <c r="G13" s="22">
        <v>2</v>
      </c>
      <c r="H13" s="18"/>
      <c r="I13" s="20">
        <v>0.18</v>
      </c>
      <c r="J13" s="19">
        <f>H13*I13</f>
        <v>0</v>
      </c>
      <c r="K13" s="4">
        <f t="shared" ref="K13:K16" si="4">G13*J13</f>
        <v>0</v>
      </c>
      <c r="L13" s="4">
        <f>H13+J13</f>
        <v>0</v>
      </c>
      <c r="M13" s="4">
        <f t="shared" si="2"/>
        <v>0</v>
      </c>
      <c r="N13" s="16">
        <f t="shared" si="3"/>
        <v>0</v>
      </c>
    </row>
    <row r="14" spans="1:14" ht="99.75" customHeight="1">
      <c r="A14" s="21">
        <v>3</v>
      </c>
      <c r="B14" s="39" t="s">
        <v>24</v>
      </c>
      <c r="C14" s="40"/>
      <c r="D14" s="40"/>
      <c r="E14" s="17"/>
      <c r="F14" s="3" t="s">
        <v>22</v>
      </c>
      <c r="G14" s="22">
        <v>1</v>
      </c>
      <c r="H14" s="18"/>
      <c r="I14" s="20">
        <v>0.18</v>
      </c>
      <c r="J14" s="19">
        <f t="shared" ref="J14:J16" si="5">H14*I14</f>
        <v>0</v>
      </c>
      <c r="K14" s="4">
        <f t="shared" si="4"/>
        <v>0</v>
      </c>
      <c r="L14" s="4">
        <f t="shared" ref="L14:L16" si="6">H14+J14</f>
        <v>0</v>
      </c>
      <c r="M14" s="4">
        <f t="shared" si="2"/>
        <v>0</v>
      </c>
      <c r="N14" s="16">
        <f t="shared" si="3"/>
        <v>0</v>
      </c>
    </row>
    <row r="15" spans="1:14" ht="99.75" customHeight="1">
      <c r="A15" s="21">
        <v>4</v>
      </c>
      <c r="B15" s="39" t="s">
        <v>25</v>
      </c>
      <c r="C15" s="40"/>
      <c r="D15" s="40"/>
      <c r="E15" s="17"/>
      <c r="F15" s="3" t="s">
        <v>22</v>
      </c>
      <c r="G15" s="22">
        <v>1</v>
      </c>
      <c r="H15" s="18"/>
      <c r="I15" s="20">
        <v>0.18</v>
      </c>
      <c r="J15" s="19">
        <f t="shared" ref="J15" si="7">H15*I15</f>
        <v>0</v>
      </c>
      <c r="K15" s="4">
        <f t="shared" si="4"/>
        <v>0</v>
      </c>
      <c r="L15" s="4">
        <f t="shared" ref="L15" si="8">H15+J15</f>
        <v>0</v>
      </c>
      <c r="M15" s="4">
        <f t="shared" si="2"/>
        <v>0</v>
      </c>
      <c r="N15" s="16">
        <f t="shared" ref="N15" si="9">G15*L15</f>
        <v>0</v>
      </c>
    </row>
    <row r="16" spans="1:14" ht="99.75" customHeight="1">
      <c r="A16" s="21">
        <v>5</v>
      </c>
      <c r="B16" s="39" t="s">
        <v>26</v>
      </c>
      <c r="C16" s="40"/>
      <c r="D16" s="40"/>
      <c r="E16" s="17"/>
      <c r="F16" s="3" t="s">
        <v>22</v>
      </c>
      <c r="G16" s="22">
        <v>1</v>
      </c>
      <c r="H16" s="18"/>
      <c r="I16" s="20">
        <v>0.18</v>
      </c>
      <c r="J16" s="19">
        <f t="shared" si="5"/>
        <v>0</v>
      </c>
      <c r="K16" s="4">
        <f t="shared" si="4"/>
        <v>0</v>
      </c>
      <c r="L16" s="4">
        <f t="shared" si="6"/>
        <v>0</v>
      </c>
      <c r="M16" s="4">
        <f t="shared" si="2"/>
        <v>0</v>
      </c>
      <c r="N16" s="16">
        <f t="shared" si="3"/>
        <v>0</v>
      </c>
    </row>
    <row r="17" spans="1:14" ht="6" customHeight="1" thickBot="1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ht="27.75" customHeight="1">
      <c r="A18" s="78" t="s">
        <v>27</v>
      </c>
      <c r="B18" s="79"/>
      <c r="C18" s="79"/>
      <c r="D18" s="79"/>
      <c r="E18" s="79"/>
      <c r="F18" s="79"/>
      <c r="G18" s="79"/>
      <c r="H18" s="79"/>
      <c r="I18" s="79"/>
      <c r="J18" s="79"/>
      <c r="K18" s="5"/>
      <c r="L18" s="76">
        <f>SUM(M11:M16)</f>
        <v>0</v>
      </c>
      <c r="M18" s="76"/>
      <c r="N18" s="77"/>
    </row>
    <row r="19" spans="1:14" ht="27.75" customHeight="1" thickBot="1">
      <c r="A19" s="80" t="s">
        <v>28</v>
      </c>
      <c r="B19" s="81"/>
      <c r="C19" s="81"/>
      <c r="D19" s="81"/>
      <c r="E19" s="81"/>
      <c r="F19" s="81"/>
      <c r="G19" s="81"/>
      <c r="H19" s="81"/>
      <c r="I19" s="81"/>
      <c r="J19" s="81"/>
      <c r="K19" s="6"/>
      <c r="L19" s="74">
        <f>SUM(K11:K16)</f>
        <v>0</v>
      </c>
      <c r="M19" s="74"/>
      <c r="N19" s="75"/>
    </row>
    <row r="20" spans="1:14" ht="6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 s="2" customFormat="1" ht="69" customHeight="1">
      <c r="A21" s="66" t="s">
        <v>29</v>
      </c>
      <c r="B21" s="67"/>
      <c r="C21" s="67"/>
      <c r="D21" s="57"/>
      <c r="E21" s="23"/>
      <c r="F21" s="54" t="s">
        <v>30</v>
      </c>
      <c r="G21" s="55"/>
      <c r="H21" s="56"/>
      <c r="I21" s="57" t="s">
        <v>31</v>
      </c>
      <c r="J21" s="58"/>
      <c r="K21" s="12"/>
      <c r="L21" s="84">
        <f>L18+L19</f>
        <v>0</v>
      </c>
      <c r="M21" s="85"/>
      <c r="N21" s="86"/>
    </row>
    <row r="22" spans="1:14" ht="6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6" customHeight="1" thickBo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4" spans="1:14" ht="15" customHeight="1">
      <c r="A24" s="68" t="s">
        <v>32</v>
      </c>
      <c r="B24" s="69"/>
      <c r="C24" s="69"/>
      <c r="D24" s="69"/>
      <c r="E24" s="69"/>
      <c r="F24" s="69"/>
      <c r="G24" s="69"/>
      <c r="H24" s="69"/>
      <c r="I24" s="59" t="s">
        <v>33</v>
      </c>
      <c r="J24" s="59"/>
      <c r="K24" s="59"/>
      <c r="L24" s="59"/>
      <c r="M24" s="59"/>
      <c r="N24" s="60"/>
    </row>
    <row r="25" spans="1:14" ht="15" customHeight="1">
      <c r="A25" s="70"/>
      <c r="B25" s="71"/>
      <c r="C25" s="71"/>
      <c r="D25" s="71"/>
      <c r="E25" s="71"/>
      <c r="F25" s="71"/>
      <c r="G25" s="71"/>
      <c r="H25" s="71"/>
      <c r="I25" s="61"/>
      <c r="J25" s="61"/>
      <c r="K25" s="61"/>
      <c r="L25" s="61"/>
      <c r="M25" s="61"/>
      <c r="N25" s="62"/>
    </row>
    <row r="26" spans="1:14" ht="15" customHeight="1">
      <c r="A26" s="70"/>
      <c r="B26" s="71"/>
      <c r="C26" s="71"/>
      <c r="D26" s="71"/>
      <c r="E26" s="71"/>
      <c r="F26" s="71"/>
      <c r="G26" s="71"/>
      <c r="H26" s="71"/>
      <c r="I26" s="61"/>
      <c r="J26" s="61"/>
      <c r="K26" s="61"/>
      <c r="L26" s="61"/>
      <c r="M26" s="61"/>
      <c r="N26" s="62"/>
    </row>
    <row r="27" spans="1:14" ht="15" customHeight="1">
      <c r="A27" s="70"/>
      <c r="B27" s="71"/>
      <c r="C27" s="71"/>
      <c r="D27" s="71"/>
      <c r="E27" s="71"/>
      <c r="F27" s="71"/>
      <c r="G27" s="71"/>
      <c r="H27" s="71"/>
      <c r="I27" s="61"/>
      <c r="J27" s="61"/>
      <c r="K27" s="61"/>
      <c r="L27" s="61"/>
      <c r="M27" s="61"/>
      <c r="N27" s="62"/>
    </row>
    <row r="28" spans="1:14" ht="15" customHeight="1" thickBot="1">
      <c r="A28" s="72"/>
      <c r="B28" s="73"/>
      <c r="C28" s="73"/>
      <c r="D28" s="73"/>
      <c r="E28" s="73"/>
      <c r="F28" s="73"/>
      <c r="G28" s="73"/>
      <c r="H28" s="73"/>
      <c r="I28" s="63"/>
      <c r="J28" s="63"/>
      <c r="K28" s="63"/>
      <c r="L28" s="63"/>
      <c r="M28" s="63"/>
      <c r="N28" s="64"/>
    </row>
  </sheetData>
  <mergeCells count="36">
    <mergeCell ref="I24:N28"/>
    <mergeCell ref="A10:N10"/>
    <mergeCell ref="B11:D11"/>
    <mergeCell ref="A21:D21"/>
    <mergeCell ref="A24:H28"/>
    <mergeCell ref="L19:N19"/>
    <mergeCell ref="L18:N18"/>
    <mergeCell ref="A18:J18"/>
    <mergeCell ref="A19:J19"/>
    <mergeCell ref="A17:N17"/>
    <mergeCell ref="A20:N20"/>
    <mergeCell ref="A23:N23"/>
    <mergeCell ref="L21:N21"/>
    <mergeCell ref="B13:D13"/>
    <mergeCell ref="A2:N3"/>
    <mergeCell ref="C5:H5"/>
    <mergeCell ref="C6:H6"/>
    <mergeCell ref="C7:H7"/>
    <mergeCell ref="B12:D12"/>
    <mergeCell ref="L5:N5"/>
    <mergeCell ref="L6:N6"/>
    <mergeCell ref="L7:N7"/>
    <mergeCell ref="I5:J5"/>
    <mergeCell ref="I6:J6"/>
    <mergeCell ref="I7:J7"/>
    <mergeCell ref="A6:B6"/>
    <mergeCell ref="B9:D9"/>
    <mergeCell ref="A7:B7"/>
    <mergeCell ref="A5:B5"/>
    <mergeCell ref="B14:D14"/>
    <mergeCell ref="B16:D16"/>
    <mergeCell ref="B15:D15"/>
    <mergeCell ref="E11:N11"/>
    <mergeCell ref="A22:N22"/>
    <mergeCell ref="F21:H21"/>
    <mergeCell ref="I21:J21"/>
  </mergeCells>
  <dataValidations count="1">
    <dataValidation type="decimal" allowBlank="1" showInputMessage="1" showErrorMessage="1" errorTitle="ALERTA" error="EN ESTA CELDA SOLO ES PERMITIDO DÍGITOS NUMÉRICOS" sqref="H12:I16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  <TaxCatchAll xmlns="ef3d409c-51e8-4a1c-b238-cf9f3673307b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BEED0497-83B2-40A4-A5A9-85759C620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2023-05-18T16:10:21Z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