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16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103 ADQ. MATERIALES Y HERRAMIENTAS PARA ADECUACIONES DE REDES EN PJCN\Editable\"/>
    </mc:Choice>
  </mc:AlternateContent>
  <xr:revisionPtr revIDLastSave="45" documentId="11_B789FB5F713B6E43001B419C2E3A113A41D1A681" xr6:coauthVersionLast="47" xr6:coauthVersionMax="47" xr10:uidLastSave="{D1DE6AF5-8369-4C7A-A34F-8CEC4C63D31F}"/>
  <bookViews>
    <workbookView xWindow="0" yWindow="0" windowWidth="24000" windowHeight="8685" xr2:uid="{00000000-000D-0000-FFFF-FFFF00000000}"/>
  </bookViews>
  <sheets>
    <sheet name="Landscape" sheetId="5" r:id="rId1"/>
    <sheet name="Hoja1" sheetId="6" r:id="rId2"/>
  </sheets>
  <definedNames>
    <definedName name="_xlnm.Print_Area" localSheetId="0">Landscape!$A$1:$N$57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5" l="1"/>
  <c r="J10" i="5"/>
  <c r="K10" i="5"/>
  <c r="L10" i="5"/>
  <c r="N10" i="5" s="1"/>
  <c r="M10" i="5"/>
  <c r="J11" i="5"/>
  <c r="K11" i="5"/>
  <c r="L11" i="5"/>
  <c r="N11" i="5" s="1"/>
  <c r="M11" i="5"/>
  <c r="J12" i="5"/>
  <c r="L12" i="5" s="1"/>
  <c r="N12" i="5" s="1"/>
  <c r="M12" i="5"/>
  <c r="J13" i="5"/>
  <c r="L13" i="5" s="1"/>
  <c r="N13" i="5" s="1"/>
  <c r="K13" i="5"/>
  <c r="M13" i="5"/>
  <c r="J14" i="5"/>
  <c r="K14" i="5"/>
  <c r="L14" i="5"/>
  <c r="N14" i="5" s="1"/>
  <c r="M14" i="5"/>
  <c r="J15" i="5"/>
  <c r="K15" i="5" s="1"/>
  <c r="L15" i="5"/>
  <c r="M15" i="5"/>
  <c r="N15" i="5"/>
  <c r="J16" i="5"/>
  <c r="K16" i="5" s="1"/>
  <c r="L16" i="5"/>
  <c r="M16" i="5"/>
  <c r="N16" i="5"/>
  <c r="J17" i="5"/>
  <c r="K17" i="5" s="1"/>
  <c r="M17" i="5"/>
  <c r="J18" i="5"/>
  <c r="K18" i="5" s="1"/>
  <c r="L18" i="5"/>
  <c r="M18" i="5"/>
  <c r="N18" i="5"/>
  <c r="J19" i="5"/>
  <c r="K19" i="5" s="1"/>
  <c r="M19" i="5"/>
  <c r="J20" i="5"/>
  <c r="K20" i="5"/>
  <c r="L20" i="5"/>
  <c r="N20" i="5" s="1"/>
  <c r="M20" i="5"/>
  <c r="J21" i="5"/>
  <c r="K21" i="5"/>
  <c r="L21" i="5"/>
  <c r="N21" i="5" s="1"/>
  <c r="M21" i="5"/>
  <c r="J22" i="5"/>
  <c r="L22" i="5" s="1"/>
  <c r="N22" i="5" s="1"/>
  <c r="K22" i="5"/>
  <c r="M22" i="5"/>
  <c r="J23" i="5"/>
  <c r="L23" i="5" s="1"/>
  <c r="N23" i="5" s="1"/>
  <c r="K23" i="5"/>
  <c r="M23" i="5"/>
  <c r="J24" i="5"/>
  <c r="L24" i="5" s="1"/>
  <c r="N24" i="5" s="1"/>
  <c r="K24" i="5"/>
  <c r="M24" i="5"/>
  <c r="J25" i="5"/>
  <c r="K25" i="5" s="1"/>
  <c r="L25" i="5"/>
  <c r="M25" i="5"/>
  <c r="N25" i="5"/>
  <c r="J26" i="5"/>
  <c r="K26" i="5" s="1"/>
  <c r="M26" i="5"/>
  <c r="J27" i="5"/>
  <c r="K27" i="5" s="1"/>
  <c r="L27" i="5"/>
  <c r="N27" i="5" s="1"/>
  <c r="M27" i="5"/>
  <c r="J28" i="5"/>
  <c r="K28" i="5"/>
  <c r="L28" i="5"/>
  <c r="M28" i="5"/>
  <c r="N28" i="5"/>
  <c r="J29" i="5"/>
  <c r="K29" i="5" s="1"/>
  <c r="M29" i="5"/>
  <c r="J30" i="5"/>
  <c r="K30" i="5" s="1"/>
  <c r="L30" i="5"/>
  <c r="M30" i="5"/>
  <c r="N30" i="5"/>
  <c r="J31" i="5"/>
  <c r="K31" i="5" s="1"/>
  <c r="L31" i="5"/>
  <c r="N31" i="5" s="1"/>
  <c r="M31" i="5"/>
  <c r="J32" i="5"/>
  <c r="L32" i="5" s="1"/>
  <c r="N32" i="5" s="1"/>
  <c r="K32" i="5"/>
  <c r="M32" i="5"/>
  <c r="J33" i="5"/>
  <c r="K33" i="5"/>
  <c r="L33" i="5"/>
  <c r="N33" i="5" s="1"/>
  <c r="M33" i="5"/>
  <c r="J34" i="5"/>
  <c r="K34" i="5" s="1"/>
  <c r="M34" i="5"/>
  <c r="J35" i="5"/>
  <c r="L35" i="5" s="1"/>
  <c r="N35" i="5" s="1"/>
  <c r="K35" i="5"/>
  <c r="M35" i="5"/>
  <c r="J36" i="5"/>
  <c r="L36" i="5" s="1"/>
  <c r="N36" i="5" s="1"/>
  <c r="K36" i="5"/>
  <c r="M36" i="5"/>
  <c r="J37" i="5"/>
  <c r="K37" i="5" s="1"/>
  <c r="M37" i="5"/>
  <c r="J38" i="5"/>
  <c r="L38" i="5" s="1"/>
  <c r="N38" i="5" s="1"/>
  <c r="K38" i="5"/>
  <c r="M38" i="5"/>
  <c r="J39" i="5"/>
  <c r="K39" i="5"/>
  <c r="L39" i="5"/>
  <c r="N39" i="5" s="1"/>
  <c r="M39" i="5"/>
  <c r="J40" i="5"/>
  <c r="K40" i="5"/>
  <c r="L40" i="5"/>
  <c r="M40" i="5"/>
  <c r="N40" i="5"/>
  <c r="J41" i="5"/>
  <c r="K41" i="5" s="1"/>
  <c r="M41" i="5"/>
  <c r="J42" i="5"/>
  <c r="K42" i="5" s="1"/>
  <c r="L42" i="5"/>
  <c r="M42" i="5"/>
  <c r="N42" i="5"/>
  <c r="J43" i="5"/>
  <c r="K43" i="5" s="1"/>
  <c r="L43" i="5"/>
  <c r="N43" i="5" s="1"/>
  <c r="M43" i="5"/>
  <c r="J44" i="5"/>
  <c r="L44" i="5" s="1"/>
  <c r="N44" i="5" s="1"/>
  <c r="K44" i="5"/>
  <c r="M44" i="5"/>
  <c r="J45" i="5"/>
  <c r="K45" i="5"/>
  <c r="L45" i="5"/>
  <c r="N45" i="5" s="1"/>
  <c r="M45" i="5"/>
  <c r="K12" i="5" l="1"/>
  <c r="L47" i="5" s="1"/>
  <c r="L26" i="5"/>
  <c r="N26" i="5" s="1"/>
  <c r="L37" i="5"/>
  <c r="N37" i="5" s="1"/>
  <c r="L19" i="5"/>
  <c r="N19" i="5" s="1"/>
  <c r="L34" i="5"/>
  <c r="N34" i="5" s="1"/>
  <c r="L41" i="5"/>
  <c r="N41" i="5" s="1"/>
  <c r="L29" i="5"/>
  <c r="N29" i="5" s="1"/>
  <c r="L17" i="5"/>
  <c r="N17" i="5" s="1"/>
  <c r="L49" i="5" l="1"/>
</calcChain>
</file>

<file path=xl/sharedStrings.xml><?xml version="1.0" encoding="utf-8"?>
<sst xmlns="http://schemas.openxmlformats.org/spreadsheetml/2006/main" count="157" uniqueCount="102">
  <si>
    <t>OFERTA ECONÓMICA</t>
  </si>
  <si>
    <t>Título del Proceso:</t>
  </si>
  <si>
    <t>ADQUISICIÓN DE MATERIALES Y HERRAMIENTAS PARA LAS ADECUACIONES DE REDES EN EL PALACIO DE JUSTICIA DE CIUDAD NUEVA, DIRIGIDO A MIPYMES</t>
  </si>
  <si>
    <t>No. Expediente:</t>
  </si>
  <si>
    <t>CM-2023-103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</si>
  <si>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</si>
  <si>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</si>
  <si>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</si>
  <si>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</si>
  <si>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</si>
  <si>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</si>
  <si>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Marca; Garantía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</si>
  <si>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</si>
  <si>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</si>
  <si>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</si>
  <si>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</si>
  <si>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</si>
  <si>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</si>
  <si>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</si>
  <si>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TORNILLOS PARA ABRAZADERAS DE 2 PULGADAS</t>
  </si>
  <si>
    <t>UD</t>
  </si>
  <si>
    <t xml:space="preserve">TORNILLOS DIABLITOS DE DE 1 ½ PULGADAS </t>
  </si>
  <si>
    <t>ARANDELA 7/8 Ó 3 X 3.4 MM</t>
  </si>
  <si>
    <t>ARANDELA 3/4 Ó 2.5 X 3 MM</t>
  </si>
  <si>
    <t>ARANDELAS PARA TORNILLOS DE 2 PULGADAS</t>
  </si>
  <si>
    <t>REGISTROS 8X8 DE METAL</t>
  </si>
  <si>
    <t>REGISTROS 12X12 DE METAL</t>
  </si>
  <si>
    <t xml:space="preserve">TARUGOS AZULES </t>
  </si>
  <si>
    <t xml:space="preserve">TERMINALES PARA TUBOS DE 2 PULGADAS PVC CON SU TUERCA DE AJUSTE </t>
  </si>
  <si>
    <t xml:space="preserve">CAJAS DE SUPERFICIE 2X4 PLÁSTICO DE EXTERIOR </t>
  </si>
  <si>
    <t>TERMINALES PARA CONDUFLEX DE 1 PULGADA</t>
  </si>
  <si>
    <t>TERMINALES PARA CONDUFLEX DE 3/4 PULGADAS</t>
  </si>
  <si>
    <t>TERMINALES PARA CONDUFLEX DE 1/2 PULGADAS</t>
  </si>
  <si>
    <t xml:space="preserve">PERFILES DE 2X4 DE ALUMINIO </t>
  </si>
  <si>
    <t xml:space="preserve">PERFILES 2X2 DE ALUMINIO </t>
  </si>
  <si>
    <t>TEIPE DE 5MM X 200MM NEGRO</t>
  </si>
  <si>
    <t>TIES WRAP DE 12 PULGADAS NEGRO</t>
  </si>
  <si>
    <t xml:space="preserve">CURVA PVC DE 2 PULGADAS </t>
  </si>
  <si>
    <t xml:space="preserve">MARCOS PARA SEGUETAS DE 12 PULGADAS </t>
  </si>
  <si>
    <t xml:space="preserve">SEGUETA BIMETÁLICA DE 12 PULGADAS </t>
  </si>
  <si>
    <t>BROCA SDS MAX 4” X11-3/8” PULGADAS TIPO HILTI</t>
  </si>
  <si>
    <t>BROCA SDS MAX 3-9/6” X11-3/8” PULGADAS TIPO HILTI</t>
  </si>
  <si>
    <t xml:space="preserve">BROCA SDS PLUS 3/4" X 10" CINCEL PLANO TIPO HILTI </t>
  </si>
  <si>
    <t>SACA KNOCKOUT JUEGO DE 15 PIEZAS 10 GA ACERO</t>
  </si>
  <si>
    <t xml:space="preserve">JUEGO SACA KNOCKOUT DE MADERA
• BROCA DE 3/16 PULG 
• BROCA DE 1/4 PULG
• BROCA DE 1 PULG
• BROCA DE 1 1/2 PULG 
• BROCA DE 2 PULG 
• BROCA DE 3 PULG </t>
  </si>
  <si>
    <t>UND</t>
  </si>
  <si>
    <t xml:space="preserve"> JUEGOS DE BROCA. EL JUEGO DEBE CONTENER UN ESTUCHE DE 4 PIEZAS:
• BROCA ESCALONADA AGUJERO ÚNICO DE 7/8"
• BROCA ESCALONADA 3/16" - 7/8" POR 1/16"
• BROCA ESCALONADA 7/8" - 1-3/8"
• BROCA ESCALONADA 1/8" - 1/2" POR 1/32"</t>
  </si>
  <si>
    <t>JUEGO</t>
  </si>
  <si>
    <t xml:space="preserve">JUEGO DE BROCA. EL JUEGO DEBE CONTENER 5 BROCAS DE CONCRETO SDS PLUS M/2:  
• BROCA DE MARTILLO ROTATIVO DE 3/16 PULG X 6 PULG 
• BROCA DE MARTILLO ROTATIVO DE 1/4 PULG X 6 PULG
• BROCA DE MARTILLO ROTATIVO DE 5/16 PULG X 6 PULG
• BROCA DE MARTILLO ROTATIVO DE 3/8 PULG X 6 PULG
• BROCA DE MARTILLO ROTATIVO DE 1/2 PULG X 6 PULG. </t>
  </si>
  <si>
    <t>GUANTES POLIURETANO, PALMA / HPPE HILOS SINTÉTICOS CON MEDIDAS 15 XL Y 15 L</t>
  </si>
  <si>
    <t>PARES</t>
  </si>
  <si>
    <t>ARNÉS DE SEGURIDAD ANTICAÍDAS CUERPO COMPLETO DOS (2) L Y TRES (3) XL 
DEBEN SER ACOLCHADO EN LA ESPALDA, PECHO QCB, CORREAS DE PATAS CON HEBILLA DE LENGUA, ANILLOS EN D TRASEROS Y LATERALES</t>
  </si>
  <si>
    <t>CASCO CON CORREA AJUSTABLE PARA DIFERENTES TAMAÑOS TIPO B: 
• DOS (2) BLANCOS
• CINCO (5) VERDES</t>
  </si>
  <si>
    <t>GAFAS DE PROTECCIÓN: LENTES ANTI-NIEBLA Y ANTI-ARAÑAZOS DE ALTA CALIDAD TALLA 13*16 CM, PROTECCIÓN CONTRA LOS RAYOS UV LONGITUD DE PATAS AJUSTABLES PARA OPTIMA ADAPTACIÓN A LA CARA, ALMOHADILLAS NASALES ANTIDESLIZANTES DIFERENTES TAMAÑOS.</t>
  </si>
  <si>
    <t>BOTAS CON PUNTA DE ACERO. MEDIDAS:
 UNA (1) – TAMAÑO 9,
 UNA (1) - TAMAÑO 9.5
 TRES (3) – TAMAÑO 10
CARACTERÍSTICAS: DIELÉCTRICO, LIGERAS, ANTIS RESBALANTES, SUELAS RESISTENTES AL ACEITE Y OTROS, CASQUILLO DE COMPOSITE (METÁLICO) FIEL AL TAMAÑO</t>
  </si>
  <si>
    <r>
      <t xml:space="preserve">SIERRA ALTERNATIVA SUPER SAWZAL, 15 AMP, LONGITUD 18-3/4", CON ABRAZADERA DE HOJA SIN LLAVE, LONGITUD DE LA CARRERA 1-1/4" VOLTAJE 120V CA, </t>
    </r>
    <r>
      <rPr>
        <b/>
        <sz val="11"/>
        <color rgb="FF000000"/>
        <rFont val="Calibri Light"/>
      </rPr>
      <t>3 AÑOS DE GARANTÍA, ESTUCHE DE TRANSPORTE, CON 5 SIERRA DESECHABLES.</t>
    </r>
  </si>
  <si>
    <r>
      <t xml:space="preserve">TALADRO MARTILLO DE DEMOLICIÓN SDS MAX DE 1-3/4, AMPERIOS 14
</t>
    </r>
    <r>
      <rPr>
        <b/>
        <sz val="11"/>
        <color rgb="FF000000"/>
        <rFont val="Calibri Light"/>
      </rPr>
      <t>GARANTÍA DE LA HERRAMIENTA 3 AÑOS</t>
    </r>
    <r>
      <rPr>
        <sz val="11"/>
        <color rgb="FF000000"/>
        <rFont val="Calibri Light"/>
      </rPr>
      <t>, LONGITUD 18", CON BLOQUEO DE GATILLO, CON REDUCCIÓN DE VIBRACIÓN AVS™, BPM SIN CARGA 2200/2840 CON SU JUEGO DE BROCA SDS MÁX. VOLTAJE 120 V AC</t>
    </r>
  </si>
  <si>
    <t xml:space="preserve">GENERADOR DE TONO ANÁLOGO DE GRADO PROFESIONAL PARA CABLEADO NO ACTIVO DE EXTREMO ABIERTO, COMPATIBLE CON LA SONDA DE RASTREO PROBE-PRO (VDV500-123) </t>
  </si>
  <si>
    <t>ETIQUETAS MULTIUSOS DE NAILON CON ADHESIVO AGRESIVO, MATERIAL: TELA DE NYLON, TAMAÑO DE ETIQUETA/CINTA (IN/FT/YD): 0.75 IN W X 16 FT L COLOR: NEGRO SOBRE BLANCO IMPRESORAS COMPATIBLES: BMP21-LAB, BMP21-PLUS, M210, M210-LAB, M211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</si>
  <si>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</si>
  <si>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</si>
  <si>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</si>
  <si>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</si>
  <si>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</si>
  <si>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</si>
  <si>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ARANDELA ¾ Ó 2.5 X 3 MM</t>
  </si>
  <si>
    <t>TERMINALES PARA CONDUFLEX DE ¾ PULGADAS</t>
  </si>
  <si>
    <t>TERMINALES PARA CONDUFLEX DE ½ PULGADAS</t>
  </si>
  <si>
    <t>JUEGO SACA KNOCKOUT DE MADERA</t>
  </si>
  <si>
    <t xml:space="preserve">·          BROCA DE 3/16 PULG </t>
  </si>
  <si>
    <t>·          BROCA DE 1/4 PULG</t>
  </si>
  <si>
    <t>·          BROCA DE 1 PULG</t>
  </si>
  <si>
    <t xml:space="preserve">·          BROCA DE 1 ½ PULG </t>
  </si>
  <si>
    <t xml:space="preserve">·          BROCA DE 2 PULG </t>
  </si>
  <si>
    <t xml:space="preserve">·          BROCA DE 3 PULG </t>
  </si>
  <si>
    <t>JUEGO DE BROCA. EL JUEGO DEBE CONTENER UN ESTUCHE DE 4 PIEZAS:</t>
  </si>
  <si>
    <t>·          BROCA ESCALONADA AGUJERO ÚNICO DE 7/8"</t>
  </si>
  <si>
    <t>·          BROCA ESCALONADA 3/16" - 7/8" POR 1/16"</t>
  </si>
  <si>
    <t>·          BROCA ESCALONADA 7/8" - 1-3/8"</t>
  </si>
  <si>
    <t>·          BROCA ESCALONADA 1/8" - 1/2" POR 1/32"</t>
  </si>
  <si>
    <t xml:space="preserve">JUEGO DE BROCA. EL JUEGO DEBE CONTENER 5 BROCAS DE CONCRETO SDS PLUS M/2:  </t>
  </si>
  <si>
    <t xml:space="preserve">·          BROCA DE MARTILLO ROTATIVO DE 3/16 PULG X 6 PULG </t>
  </si>
  <si>
    <t>·          BROCA DE MARTILLO ROTATIVO DE 1/4 PULG X 6 PULG</t>
  </si>
  <si>
    <t>·          BROCA DE MARTILLO ROTATIVO DE 5/16 PULG X 6 PULG</t>
  </si>
  <si>
    <t>·          BROCA DE MARTILLO ROTATIVO DE 3/8 PULG X 6 PULG</t>
  </si>
  <si>
    <t xml:space="preserve">·          BROCA DE MARTILLO ROTATIVO DE 1/2 PULG X 6 PULG. </t>
  </si>
  <si>
    <t xml:space="preserve">ARNÉS DE SEGURIDAD ANTICAÍDAS CUERPO COMPLETO DOS (2) L Y TRES (3) XL </t>
  </si>
  <si>
    <t>DEBEN SER ACOLCHADO EN LA ESPALDA, PECHO QCB, CORREAS DE PATAS CON HEBILLA DE LENGUA, ANILLOS EN D TRASEROS Y LATERALES</t>
  </si>
  <si>
    <t xml:space="preserve">CASCO CON CORREA AJUSTABLE PARA DIFERENTES TAMAÑOS TIPO B: </t>
  </si>
  <si>
    <t>·          DOS (2) BLANCOS</t>
  </si>
  <si>
    <t>·          CINCO (5) VERDES</t>
  </si>
  <si>
    <t>BOTAS CON PUNTA DE ACERO. MEDIDAS:</t>
  </si>
  <si>
    <t xml:space="preserve"> UNA (1) – TAMAÑO 9,</t>
  </si>
  <si>
    <t xml:space="preserve"> UNA (1) - TAMAÑO 9.5</t>
  </si>
  <si>
    <t xml:space="preserve"> TRES (3) – TAMAÑO 10</t>
  </si>
  <si>
    <t>CARACTERÍSTICAS: DIELÉCTRICO, LIGERAS, ANTIS RESBALANTES, SUELAS RESISTENTES AL ACEITE Y OTROS, CASQUILLO DE COMPOSITE (METÁLICO) FIEL AL TAMAÑO</t>
  </si>
  <si>
    <t>SIERRA ALTERNATIVA SUPER SAWZAL, 15 AMP, LONGITUD 18-3/4", CON ABRAZADERA DE HOJA SIN LLAVE, GDS 0-2800, LONGITUD DE LA CARRERA 1-1/4", 3 AÑOS DE GARANTÍA, ESTUCHE DE TRANSPORTE, CON 5 SIERRA DESECHABLES.</t>
  </si>
  <si>
    <t>TALADRO MARTILLO DE DEMOLICIÓN SDS MAX DE 1-3/4, AMPERIOS 14</t>
  </si>
  <si>
    <t>GARANTÍA DE LA HERRAMIENTA 3 AÑOS, LONGITUD 18", CON BLOQUEO DE GATILLO, CON REDUCCIÓN DE VIBRACIÓN AVS™, BPM SIN CARGA 2200/2840 CON SU JUEGO DE BROCA SDS MÁX. VOLTAJE 120 V AC</t>
  </si>
  <si>
    <t xml:space="preserve">GENERADOR DE TONO ANÁLOGO DE GRADO PROFESIONAL PARA CABLEADO NO ACTIVO DE EXTREMO ABIERTO SE REQUIERE PARA UTILIZAR CON LA SONDA DE RASTREO PROBE-PRO (VDV500-123) </t>
  </si>
  <si>
    <t>ETIQUETAS MULTIUSOS DE NAILON CON ADHESIVO AGRESIVO, MATERIAL: TELA DE NYLON, TAMAÑO DE ETIQUETA/CINTA (IN/FT/YD): 0.75 IN W X 16 FT L COLOR: NEGRO SOBRE BLANCO IMPRESORAS COMPATIBLES: BMP21-LAB, BMP21-PLUS, M210, M210-LAB, M211 NÚMERO DE MATERIAL BRADY: B-499 (VER LA HOJA DE DATOS TÉCNICOS)</t>
  </si>
  <si>
    <t>PROPIEDADES DE LA ETIQUETA: ETIQUETAS CON ADHESIVO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</si>
</sst>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11"/>
      <color rgb="FF000000"/>
      <name val="Calibri Light"/>
    </font>
    <font>
      <b/>
      <sz val="11"/>
      <color rgb="FF000000"/>
      <name val="Calibri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Alignment="1">
      <alignment horizontal="center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7" fillId="4" borderId="1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 applyProtection="1">
      <alignment vertical="center" wrapText="1"/>
      <protection locked="0"/>
    </xf>
    <xf numFmtId="0" fontId="3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 applyProtection="1">
      <alignment vertical="center"/>
      <protection locked="0"/>
    </xf>
    <xf numFmtId="9" fontId="3" fillId="2" borderId="17" xfId="0" applyNumberFormat="1" applyFont="1" applyFill="1" applyBorder="1" applyAlignment="1" applyProtection="1">
      <alignment horizontal="center" vertical="center"/>
      <protection locked="0"/>
    </xf>
    <xf numFmtId="165" fontId="3" fillId="4" borderId="17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right" vertical="center"/>
    </xf>
    <xf numFmtId="0" fontId="11" fillId="4" borderId="21" xfId="0" applyFont="1" applyFill="1" applyBorder="1" applyAlignment="1" applyProtection="1">
      <alignment horizontal="center" vertical="center"/>
      <protection hidden="1"/>
    </xf>
    <xf numFmtId="165" fontId="3" fillId="4" borderId="22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13" fillId="4" borderId="2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center" wrapText="1"/>
    </xf>
    <xf numFmtId="165" fontId="3" fillId="4" borderId="8" xfId="0" applyNumberFormat="1" applyFont="1" applyFill="1" applyBorder="1" applyAlignment="1">
      <alignment horizontal="center" vertical="center"/>
    </xf>
    <xf numFmtId="165" fontId="3" fillId="4" borderId="9" xfId="0" applyNumberFormat="1" applyFont="1" applyFill="1" applyBorder="1" applyAlignment="1">
      <alignment horizontal="center" vertical="center"/>
    </xf>
    <xf numFmtId="165" fontId="3" fillId="4" borderId="19" xfId="0" applyNumberFormat="1" applyFont="1" applyFill="1" applyBorder="1" applyAlignment="1">
      <alignment horizontal="center" vertical="center"/>
    </xf>
    <xf numFmtId="165" fontId="3" fillId="4" borderId="20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5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158750</xdr:colOff>
      <xdr:row>3</xdr:row>
      <xdr:rowOff>23768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ACB1D-2F5A-34FF-8666-33980AE7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4667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6"/>
  <sheetViews>
    <sheetView tabSelected="1" topLeftCell="A45" zoomScale="90" zoomScaleNormal="90" zoomScaleSheetLayoutView="100" workbookViewId="0">
      <selection activeCell="A46" sqref="A46:J46"/>
    </sheetView>
  </sheetViews>
  <sheetFormatPr defaultColWidth="11.42578125" defaultRowHeight="15"/>
  <cols>
    <col min="1" max="1" width="6.42578125" customWidth="1"/>
    <col min="2" max="3" width="15.28515625" customWidth="1"/>
    <col min="4" max="4" width="51" customWidth="1"/>
    <col min="5" max="5" width="41" customWidth="1"/>
    <col min="6" max="6" width="12.5703125" customWidth="1"/>
    <col min="7" max="7" width="11.7109375" customWidth="1"/>
    <col min="8" max="8" width="13.7109375" customWidth="1"/>
    <col min="9" max="9" width="8.28515625" customWidth="1"/>
    <col min="10" max="10" width="18.140625" customWidth="1"/>
    <col min="11" max="11" width="23.42578125" hidden="1" customWidth="1"/>
    <col min="12" max="12" width="20.140625" customWidth="1"/>
    <col min="13" max="13" width="23.85546875" hidden="1" customWidth="1"/>
    <col min="14" max="14" width="23.85546875" customWidth="1"/>
  </cols>
  <sheetData>
    <row r="2" spans="1:14" ht="18.9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18.9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9.5" thickBot="1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46.5" customHeight="1">
      <c r="A5" s="59" t="s">
        <v>1</v>
      </c>
      <c r="B5" s="60"/>
      <c r="C5" s="62" t="s">
        <v>2</v>
      </c>
      <c r="D5" s="62"/>
      <c r="E5" s="62"/>
      <c r="F5" s="62"/>
      <c r="G5" s="62"/>
      <c r="H5" s="62"/>
      <c r="I5" s="60" t="s">
        <v>3</v>
      </c>
      <c r="J5" s="60"/>
      <c r="K5" s="6"/>
      <c r="L5" s="65" t="s">
        <v>4</v>
      </c>
      <c r="M5" s="65"/>
      <c r="N5" s="66"/>
    </row>
    <row r="6" spans="1:14" ht="30" customHeight="1">
      <c r="A6" s="72" t="s">
        <v>5</v>
      </c>
      <c r="B6" s="71"/>
      <c r="C6" s="63"/>
      <c r="D6" s="63"/>
      <c r="E6" s="63"/>
      <c r="F6" s="63"/>
      <c r="G6" s="63"/>
      <c r="H6" s="63"/>
      <c r="I6" s="71" t="s">
        <v>6</v>
      </c>
      <c r="J6" s="71"/>
      <c r="K6" s="5"/>
      <c r="L6" s="67"/>
      <c r="M6" s="67"/>
      <c r="N6" s="68"/>
    </row>
    <row r="7" spans="1:14" ht="30" customHeight="1" thickBot="1">
      <c r="A7" s="57" t="s">
        <v>7</v>
      </c>
      <c r="B7" s="58"/>
      <c r="C7" s="64"/>
      <c r="D7" s="64"/>
      <c r="E7" s="64"/>
      <c r="F7" s="64"/>
      <c r="G7" s="64"/>
      <c r="H7" s="64"/>
      <c r="I7" s="58" t="s">
        <v>8</v>
      </c>
      <c r="J7" s="58"/>
      <c r="K7" s="7"/>
      <c r="L7" s="69"/>
      <c r="M7" s="69"/>
      <c r="N7" s="70"/>
    </row>
    <row r="8" spans="1:14" ht="6" customHeight="1" thickBot="1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</row>
    <row r="9" spans="1:14" ht="36.75" customHeight="1" thickBot="1">
      <c r="A9" s="9" t="s">
        <v>9</v>
      </c>
      <c r="B9" s="56" t="s">
        <v>10</v>
      </c>
      <c r="C9" s="56"/>
      <c r="D9" s="56"/>
      <c r="E9" s="10" t="s">
        <v>11</v>
      </c>
      <c r="F9" s="10" t="s">
        <v>12</v>
      </c>
      <c r="G9" s="10" t="s">
        <v>13</v>
      </c>
      <c r="H9" s="10" t="s">
        <v>14</v>
      </c>
      <c r="I9" s="10" t="s">
        <v>15</v>
      </c>
      <c r="J9" s="10" t="s">
        <v>16</v>
      </c>
      <c r="K9" s="10"/>
      <c r="L9" s="10" t="s">
        <v>17</v>
      </c>
      <c r="M9" s="10"/>
      <c r="N9" s="11" t="s">
        <v>18</v>
      </c>
    </row>
    <row r="10" spans="1:14" ht="60" customHeight="1" thickBot="1">
      <c r="A10" s="19">
        <v>1</v>
      </c>
      <c r="B10" s="25" t="s">
        <v>19</v>
      </c>
      <c r="C10" s="23"/>
      <c r="D10" s="24"/>
      <c r="E10" s="12"/>
      <c r="F10" s="13" t="s">
        <v>20</v>
      </c>
      <c r="G10" s="14">
        <v>200</v>
      </c>
      <c r="H10" s="15"/>
      <c r="I10" s="16">
        <v>0.18</v>
      </c>
      <c r="J10" s="17">
        <f t="shared" ref="J10:J39" si="0">H10*I10</f>
        <v>0</v>
      </c>
      <c r="K10" s="17">
        <f t="shared" ref="K10:K39" si="1">G10*J10</f>
        <v>0</v>
      </c>
      <c r="L10" s="17">
        <f t="shared" ref="L10:L39" si="2">H10+J10</f>
        <v>0</v>
      </c>
      <c r="M10" s="17">
        <f t="shared" ref="M10:M39" si="3">G10*H10</f>
        <v>0</v>
      </c>
      <c r="N10" s="20">
        <f t="shared" ref="N10:N39" si="4">G10*L10</f>
        <v>0</v>
      </c>
    </row>
    <row r="11" spans="1:14" ht="60" customHeight="1" thickBot="1">
      <c r="A11" s="19">
        <v>2</v>
      </c>
      <c r="B11" s="25" t="s">
        <v>21</v>
      </c>
      <c r="C11" s="23"/>
      <c r="D11" s="24"/>
      <c r="E11" s="12"/>
      <c r="F11" s="13" t="s">
        <v>20</v>
      </c>
      <c r="G11" s="14">
        <v>500</v>
      </c>
      <c r="H11" s="15"/>
      <c r="I11" s="16">
        <v>0.18</v>
      </c>
      <c r="J11" s="17">
        <f t="shared" si="0"/>
        <v>0</v>
      </c>
      <c r="K11" s="17">
        <f t="shared" si="1"/>
        <v>0</v>
      </c>
      <c r="L11" s="17">
        <f t="shared" si="2"/>
        <v>0</v>
      </c>
      <c r="M11" s="17">
        <f t="shared" si="3"/>
        <v>0</v>
      </c>
      <c r="N11" s="20">
        <f t="shared" si="4"/>
        <v>0</v>
      </c>
    </row>
    <row r="12" spans="1:14" ht="60" customHeight="1" thickBot="1">
      <c r="A12" s="19">
        <v>3</v>
      </c>
      <c r="B12" s="25" t="s">
        <v>22</v>
      </c>
      <c r="C12" s="23"/>
      <c r="D12" s="24"/>
      <c r="E12" s="12"/>
      <c r="F12" s="13" t="s">
        <v>20</v>
      </c>
      <c r="G12" s="14">
        <v>300</v>
      </c>
      <c r="H12" s="15"/>
      <c r="I12" s="16">
        <v>0.18</v>
      </c>
      <c r="J12" s="17">
        <f t="shared" si="0"/>
        <v>0</v>
      </c>
      <c r="K12" s="17">
        <f t="shared" si="1"/>
        <v>0</v>
      </c>
      <c r="L12" s="17">
        <f t="shared" si="2"/>
        <v>0</v>
      </c>
      <c r="M12" s="17">
        <f t="shared" si="3"/>
        <v>0</v>
      </c>
      <c r="N12" s="20">
        <f t="shared" si="4"/>
        <v>0</v>
      </c>
    </row>
    <row r="13" spans="1:14" ht="60" customHeight="1">
      <c r="A13" s="19">
        <v>4</v>
      </c>
      <c r="B13" s="25" t="s">
        <v>23</v>
      </c>
      <c r="C13" s="23"/>
      <c r="D13" s="24"/>
      <c r="E13" s="12"/>
      <c r="F13" s="13" t="s">
        <v>20</v>
      </c>
      <c r="G13" s="14">
        <v>200</v>
      </c>
      <c r="H13" s="15"/>
      <c r="I13" s="16">
        <v>0.18</v>
      </c>
      <c r="J13" s="17">
        <f t="shared" si="0"/>
        <v>0</v>
      </c>
      <c r="K13" s="17">
        <f t="shared" si="1"/>
        <v>0</v>
      </c>
      <c r="L13" s="17">
        <f t="shared" si="2"/>
        <v>0</v>
      </c>
      <c r="M13" s="17">
        <f t="shared" si="3"/>
        <v>0</v>
      </c>
      <c r="N13" s="20">
        <f t="shared" si="4"/>
        <v>0</v>
      </c>
    </row>
    <row r="14" spans="1:14" ht="60" customHeight="1" thickBot="1">
      <c r="A14" s="19">
        <v>5</v>
      </c>
      <c r="B14" s="25" t="s">
        <v>24</v>
      </c>
      <c r="C14" s="23"/>
      <c r="D14" s="24"/>
      <c r="E14" s="12"/>
      <c r="F14" s="13" t="s">
        <v>20</v>
      </c>
      <c r="G14" s="14">
        <v>200</v>
      </c>
      <c r="H14" s="15"/>
      <c r="I14" s="16">
        <v>0.18</v>
      </c>
      <c r="J14" s="17">
        <f t="shared" si="0"/>
        <v>0</v>
      </c>
      <c r="K14" s="17">
        <f t="shared" si="1"/>
        <v>0</v>
      </c>
      <c r="L14" s="17">
        <f t="shared" si="2"/>
        <v>0</v>
      </c>
      <c r="M14" s="17">
        <f t="shared" si="3"/>
        <v>0</v>
      </c>
      <c r="N14" s="20">
        <f t="shared" si="4"/>
        <v>0</v>
      </c>
    </row>
    <row r="15" spans="1:14" ht="60" customHeight="1">
      <c r="A15" s="19">
        <v>6</v>
      </c>
      <c r="B15" s="25" t="s">
        <v>25</v>
      </c>
      <c r="C15" s="23"/>
      <c r="D15" s="24"/>
      <c r="E15" s="12"/>
      <c r="F15" s="13" t="s">
        <v>20</v>
      </c>
      <c r="G15" s="14">
        <v>30</v>
      </c>
      <c r="H15" s="15"/>
      <c r="I15" s="16">
        <v>0.18</v>
      </c>
      <c r="J15" s="17">
        <f t="shared" si="0"/>
        <v>0</v>
      </c>
      <c r="K15" s="17">
        <f t="shared" si="1"/>
        <v>0</v>
      </c>
      <c r="L15" s="17">
        <f t="shared" si="2"/>
        <v>0</v>
      </c>
      <c r="M15" s="17">
        <f t="shared" si="3"/>
        <v>0</v>
      </c>
      <c r="N15" s="20">
        <f t="shared" si="4"/>
        <v>0</v>
      </c>
    </row>
    <row r="16" spans="1:14" ht="60" customHeight="1" thickBot="1">
      <c r="A16" s="19">
        <v>7</v>
      </c>
      <c r="B16" s="25" t="s">
        <v>26</v>
      </c>
      <c r="C16" s="23"/>
      <c r="D16" s="24"/>
      <c r="E16" s="12"/>
      <c r="F16" s="13" t="s">
        <v>20</v>
      </c>
      <c r="G16" s="14">
        <v>30</v>
      </c>
      <c r="H16" s="15"/>
      <c r="I16" s="16">
        <v>0.18</v>
      </c>
      <c r="J16" s="17">
        <f t="shared" si="0"/>
        <v>0</v>
      </c>
      <c r="K16" s="17">
        <f t="shared" si="1"/>
        <v>0</v>
      </c>
      <c r="L16" s="17">
        <f t="shared" si="2"/>
        <v>0</v>
      </c>
      <c r="M16" s="17">
        <f t="shared" si="3"/>
        <v>0</v>
      </c>
      <c r="N16" s="20">
        <f t="shared" si="4"/>
        <v>0</v>
      </c>
    </row>
    <row r="17" spans="1:14" ht="60" customHeight="1" thickBot="1">
      <c r="A17" s="19">
        <v>8</v>
      </c>
      <c r="B17" s="25" t="s">
        <v>27</v>
      </c>
      <c r="C17" s="23"/>
      <c r="D17" s="24"/>
      <c r="E17" s="12"/>
      <c r="F17" s="13" t="s">
        <v>20</v>
      </c>
      <c r="G17" s="14">
        <v>200</v>
      </c>
      <c r="H17" s="15"/>
      <c r="I17" s="16">
        <v>0.18</v>
      </c>
      <c r="J17" s="17">
        <f t="shared" si="0"/>
        <v>0</v>
      </c>
      <c r="K17" s="17">
        <f t="shared" si="1"/>
        <v>0</v>
      </c>
      <c r="L17" s="17">
        <f t="shared" si="2"/>
        <v>0</v>
      </c>
      <c r="M17" s="17">
        <f t="shared" si="3"/>
        <v>0</v>
      </c>
      <c r="N17" s="20">
        <f t="shared" si="4"/>
        <v>0</v>
      </c>
    </row>
    <row r="18" spans="1:14" ht="60" customHeight="1" thickBot="1">
      <c r="A18" s="19">
        <v>9</v>
      </c>
      <c r="B18" s="25" t="s">
        <v>28</v>
      </c>
      <c r="C18" s="23"/>
      <c r="D18" s="24"/>
      <c r="E18" s="12"/>
      <c r="F18" s="13" t="s">
        <v>20</v>
      </c>
      <c r="G18" s="14">
        <v>100</v>
      </c>
      <c r="H18" s="15"/>
      <c r="I18" s="16">
        <v>0.18</v>
      </c>
      <c r="J18" s="17">
        <f t="shared" si="0"/>
        <v>0</v>
      </c>
      <c r="K18" s="17">
        <f t="shared" si="1"/>
        <v>0</v>
      </c>
      <c r="L18" s="17">
        <f t="shared" si="2"/>
        <v>0</v>
      </c>
      <c r="M18" s="17">
        <f t="shared" si="3"/>
        <v>0</v>
      </c>
      <c r="N18" s="20">
        <f t="shared" si="4"/>
        <v>0</v>
      </c>
    </row>
    <row r="19" spans="1:14" ht="60" customHeight="1" thickBot="1">
      <c r="A19" s="19">
        <v>10</v>
      </c>
      <c r="B19" s="25" t="s">
        <v>29</v>
      </c>
      <c r="C19" s="23"/>
      <c r="D19" s="24"/>
      <c r="E19" s="12"/>
      <c r="F19" s="13" t="s">
        <v>20</v>
      </c>
      <c r="G19" s="14">
        <v>400</v>
      </c>
      <c r="H19" s="15"/>
      <c r="I19" s="16">
        <v>0.18</v>
      </c>
      <c r="J19" s="17">
        <f t="shared" si="0"/>
        <v>0</v>
      </c>
      <c r="K19" s="17">
        <f t="shared" si="1"/>
        <v>0</v>
      </c>
      <c r="L19" s="17">
        <f t="shared" si="2"/>
        <v>0</v>
      </c>
      <c r="M19" s="17">
        <f t="shared" si="3"/>
        <v>0</v>
      </c>
      <c r="N19" s="20">
        <f t="shared" si="4"/>
        <v>0</v>
      </c>
    </row>
    <row r="20" spans="1:14" ht="60" customHeight="1" thickBot="1">
      <c r="A20" s="19">
        <v>11</v>
      </c>
      <c r="B20" s="25" t="s">
        <v>30</v>
      </c>
      <c r="C20" s="23"/>
      <c r="D20" s="24"/>
      <c r="E20" s="12"/>
      <c r="F20" s="13" t="s">
        <v>20</v>
      </c>
      <c r="G20" s="14">
        <v>100</v>
      </c>
      <c r="H20" s="15"/>
      <c r="I20" s="16">
        <v>0.18</v>
      </c>
      <c r="J20" s="17">
        <f t="shared" si="0"/>
        <v>0</v>
      </c>
      <c r="K20" s="17">
        <f t="shared" si="1"/>
        <v>0</v>
      </c>
      <c r="L20" s="17">
        <f t="shared" si="2"/>
        <v>0</v>
      </c>
      <c r="M20" s="17">
        <f t="shared" si="3"/>
        <v>0</v>
      </c>
      <c r="N20" s="20">
        <f t="shared" si="4"/>
        <v>0</v>
      </c>
    </row>
    <row r="21" spans="1:14" ht="60" customHeight="1">
      <c r="A21" s="19">
        <v>12</v>
      </c>
      <c r="B21" s="25" t="s">
        <v>31</v>
      </c>
      <c r="C21" s="23"/>
      <c r="D21" s="24"/>
      <c r="E21" s="12"/>
      <c r="F21" s="13" t="s">
        <v>20</v>
      </c>
      <c r="G21" s="14">
        <v>100</v>
      </c>
      <c r="H21" s="15"/>
      <c r="I21" s="16">
        <v>0.18</v>
      </c>
      <c r="J21" s="17">
        <f t="shared" si="0"/>
        <v>0</v>
      </c>
      <c r="K21" s="17">
        <f t="shared" si="1"/>
        <v>0</v>
      </c>
      <c r="L21" s="17">
        <f t="shared" si="2"/>
        <v>0</v>
      </c>
      <c r="M21" s="17">
        <f t="shared" si="3"/>
        <v>0</v>
      </c>
      <c r="N21" s="20">
        <f t="shared" si="4"/>
        <v>0</v>
      </c>
    </row>
    <row r="22" spans="1:14" ht="60" customHeight="1">
      <c r="A22" s="19">
        <v>13</v>
      </c>
      <c r="B22" s="25" t="s">
        <v>32</v>
      </c>
      <c r="C22" s="23"/>
      <c r="D22" s="24"/>
      <c r="E22" s="12"/>
      <c r="F22" s="13" t="s">
        <v>20</v>
      </c>
      <c r="G22" s="14">
        <v>100</v>
      </c>
      <c r="H22" s="15"/>
      <c r="I22" s="16">
        <v>0.18</v>
      </c>
      <c r="J22" s="17">
        <f t="shared" si="0"/>
        <v>0</v>
      </c>
      <c r="K22" s="17">
        <f t="shared" si="1"/>
        <v>0</v>
      </c>
      <c r="L22" s="17">
        <f t="shared" si="2"/>
        <v>0</v>
      </c>
      <c r="M22" s="17">
        <f t="shared" si="3"/>
        <v>0</v>
      </c>
      <c r="N22" s="20">
        <f t="shared" si="4"/>
        <v>0</v>
      </c>
    </row>
    <row r="23" spans="1:14" ht="60" customHeight="1" thickBot="1">
      <c r="A23" s="19">
        <v>14</v>
      </c>
      <c r="B23" s="25" t="s">
        <v>33</v>
      </c>
      <c r="C23" s="23"/>
      <c r="D23" s="24"/>
      <c r="E23" s="12"/>
      <c r="F23" s="13" t="s">
        <v>20</v>
      </c>
      <c r="G23" s="14">
        <v>50</v>
      </c>
      <c r="H23" s="15"/>
      <c r="I23" s="16">
        <v>0.18</v>
      </c>
      <c r="J23" s="17">
        <f t="shared" si="0"/>
        <v>0</v>
      </c>
      <c r="K23" s="17">
        <f t="shared" si="1"/>
        <v>0</v>
      </c>
      <c r="L23" s="17">
        <f t="shared" si="2"/>
        <v>0</v>
      </c>
      <c r="M23" s="17">
        <f t="shared" si="3"/>
        <v>0</v>
      </c>
      <c r="N23" s="20">
        <f t="shared" si="4"/>
        <v>0</v>
      </c>
    </row>
    <row r="24" spans="1:14" ht="60" customHeight="1" thickBot="1">
      <c r="A24" s="19">
        <v>15</v>
      </c>
      <c r="B24" s="25" t="s">
        <v>34</v>
      </c>
      <c r="C24" s="23"/>
      <c r="D24" s="24"/>
      <c r="E24" s="12"/>
      <c r="F24" s="13" t="s">
        <v>20</v>
      </c>
      <c r="G24" s="14">
        <v>30</v>
      </c>
      <c r="H24" s="15"/>
      <c r="I24" s="16">
        <v>0.18</v>
      </c>
      <c r="J24" s="17">
        <f t="shared" si="0"/>
        <v>0</v>
      </c>
      <c r="K24" s="17">
        <f t="shared" si="1"/>
        <v>0</v>
      </c>
      <c r="L24" s="17">
        <f t="shared" si="2"/>
        <v>0</v>
      </c>
      <c r="M24" s="17">
        <f t="shared" si="3"/>
        <v>0</v>
      </c>
      <c r="N24" s="20">
        <f t="shared" si="4"/>
        <v>0</v>
      </c>
    </row>
    <row r="25" spans="1:14" ht="60" customHeight="1" thickBot="1">
      <c r="A25" s="19">
        <v>16</v>
      </c>
      <c r="B25" s="25" t="s">
        <v>35</v>
      </c>
      <c r="C25" s="23"/>
      <c r="D25" s="24"/>
      <c r="E25" s="12"/>
      <c r="F25" s="13" t="s">
        <v>20</v>
      </c>
      <c r="G25" s="14">
        <v>100</v>
      </c>
      <c r="H25" s="15"/>
      <c r="I25" s="16">
        <v>0.18</v>
      </c>
      <c r="J25" s="17">
        <f t="shared" si="0"/>
        <v>0</v>
      </c>
      <c r="K25" s="17">
        <f t="shared" si="1"/>
        <v>0</v>
      </c>
      <c r="L25" s="17">
        <f t="shared" si="2"/>
        <v>0</v>
      </c>
      <c r="M25" s="17">
        <f t="shared" si="3"/>
        <v>0</v>
      </c>
      <c r="N25" s="20">
        <f t="shared" si="4"/>
        <v>0</v>
      </c>
    </row>
    <row r="26" spans="1:14" ht="60" customHeight="1" thickBot="1">
      <c r="A26" s="19">
        <v>17</v>
      </c>
      <c r="B26" s="25" t="s">
        <v>36</v>
      </c>
      <c r="C26" s="23"/>
      <c r="D26" s="24"/>
      <c r="E26" s="12"/>
      <c r="F26" s="13" t="s">
        <v>20</v>
      </c>
      <c r="G26" s="14">
        <v>500</v>
      </c>
      <c r="H26" s="15"/>
      <c r="I26" s="16">
        <v>0.18</v>
      </c>
      <c r="J26" s="17">
        <f t="shared" si="0"/>
        <v>0</v>
      </c>
      <c r="K26" s="17">
        <f t="shared" si="1"/>
        <v>0</v>
      </c>
      <c r="L26" s="17">
        <f t="shared" si="2"/>
        <v>0</v>
      </c>
      <c r="M26" s="17">
        <f t="shared" si="3"/>
        <v>0</v>
      </c>
      <c r="N26" s="20">
        <f t="shared" si="4"/>
        <v>0</v>
      </c>
    </row>
    <row r="27" spans="1:14" ht="60" customHeight="1" thickBot="1">
      <c r="A27" s="19">
        <v>18</v>
      </c>
      <c r="B27" s="25" t="s">
        <v>37</v>
      </c>
      <c r="C27" s="23"/>
      <c r="D27" s="24"/>
      <c r="E27" s="12"/>
      <c r="F27" s="13" t="s">
        <v>20</v>
      </c>
      <c r="G27" s="14">
        <v>50</v>
      </c>
      <c r="H27" s="15"/>
      <c r="I27" s="16">
        <v>0.18</v>
      </c>
      <c r="J27" s="17">
        <f t="shared" si="0"/>
        <v>0</v>
      </c>
      <c r="K27" s="17">
        <f t="shared" si="1"/>
        <v>0</v>
      </c>
      <c r="L27" s="17">
        <f t="shared" si="2"/>
        <v>0</v>
      </c>
      <c r="M27" s="17">
        <f t="shared" si="3"/>
        <v>0</v>
      </c>
      <c r="N27" s="20">
        <f t="shared" si="4"/>
        <v>0</v>
      </c>
    </row>
    <row r="28" spans="1:14" ht="60" customHeight="1" thickBot="1">
      <c r="A28" s="19">
        <v>19</v>
      </c>
      <c r="B28" s="25" t="s">
        <v>38</v>
      </c>
      <c r="C28" s="23"/>
      <c r="D28" s="24"/>
      <c r="E28" s="12"/>
      <c r="F28" s="13" t="s">
        <v>20</v>
      </c>
      <c r="G28" s="14">
        <v>5</v>
      </c>
      <c r="H28" s="15"/>
      <c r="I28" s="16">
        <v>0.18</v>
      </c>
      <c r="J28" s="17">
        <f t="shared" si="0"/>
        <v>0</v>
      </c>
      <c r="K28" s="17">
        <f t="shared" si="1"/>
        <v>0</v>
      </c>
      <c r="L28" s="17">
        <f t="shared" si="2"/>
        <v>0</v>
      </c>
      <c r="M28" s="17">
        <f t="shared" si="3"/>
        <v>0</v>
      </c>
      <c r="N28" s="20">
        <f t="shared" si="4"/>
        <v>0</v>
      </c>
    </row>
    <row r="29" spans="1:14" ht="60" customHeight="1" thickBot="1">
      <c r="A29" s="19">
        <v>20</v>
      </c>
      <c r="B29" s="25" t="s">
        <v>39</v>
      </c>
      <c r="C29" s="23"/>
      <c r="D29" s="24"/>
      <c r="E29" s="12"/>
      <c r="F29" s="13" t="s">
        <v>20</v>
      </c>
      <c r="G29" s="14">
        <v>5</v>
      </c>
      <c r="H29" s="15"/>
      <c r="I29" s="16">
        <v>0.18</v>
      </c>
      <c r="J29" s="17">
        <f t="shared" si="0"/>
        <v>0</v>
      </c>
      <c r="K29" s="17">
        <f t="shared" si="1"/>
        <v>0</v>
      </c>
      <c r="L29" s="17">
        <f t="shared" si="2"/>
        <v>0</v>
      </c>
      <c r="M29" s="17">
        <f t="shared" si="3"/>
        <v>0</v>
      </c>
      <c r="N29" s="20">
        <f t="shared" si="4"/>
        <v>0</v>
      </c>
    </row>
    <row r="30" spans="1:14" ht="60" customHeight="1" thickBot="1">
      <c r="A30" s="19">
        <v>21</v>
      </c>
      <c r="B30" s="25" t="s">
        <v>40</v>
      </c>
      <c r="C30" s="23"/>
      <c r="D30" s="24"/>
      <c r="E30" s="12"/>
      <c r="F30" s="13" t="s">
        <v>20</v>
      </c>
      <c r="G30" s="14">
        <v>2</v>
      </c>
      <c r="H30" s="15"/>
      <c r="I30" s="16">
        <v>0.18</v>
      </c>
      <c r="J30" s="17">
        <f t="shared" si="0"/>
        <v>0</v>
      </c>
      <c r="K30" s="17">
        <f t="shared" si="1"/>
        <v>0</v>
      </c>
      <c r="L30" s="17">
        <f t="shared" si="2"/>
        <v>0</v>
      </c>
      <c r="M30" s="17">
        <f t="shared" si="3"/>
        <v>0</v>
      </c>
      <c r="N30" s="20">
        <f t="shared" si="4"/>
        <v>0</v>
      </c>
    </row>
    <row r="31" spans="1:14" ht="60" customHeight="1" thickBot="1">
      <c r="A31" s="19">
        <v>22</v>
      </c>
      <c r="B31" s="25" t="s">
        <v>41</v>
      </c>
      <c r="C31" s="23"/>
      <c r="D31" s="24"/>
      <c r="E31" s="12"/>
      <c r="F31" s="13" t="s">
        <v>20</v>
      </c>
      <c r="G31" s="14">
        <v>2</v>
      </c>
      <c r="H31" s="15"/>
      <c r="I31" s="16">
        <v>0.18</v>
      </c>
      <c r="J31" s="17">
        <f t="shared" si="0"/>
        <v>0</v>
      </c>
      <c r="K31" s="17">
        <f t="shared" si="1"/>
        <v>0</v>
      </c>
      <c r="L31" s="17">
        <f t="shared" si="2"/>
        <v>0</v>
      </c>
      <c r="M31" s="17">
        <f t="shared" si="3"/>
        <v>0</v>
      </c>
      <c r="N31" s="20">
        <f t="shared" si="4"/>
        <v>0</v>
      </c>
    </row>
    <row r="32" spans="1:14" ht="60" customHeight="1" thickBot="1">
      <c r="A32" s="19">
        <v>23</v>
      </c>
      <c r="B32" s="25" t="s">
        <v>42</v>
      </c>
      <c r="C32" s="23"/>
      <c r="D32" s="24"/>
      <c r="E32" s="12"/>
      <c r="F32" s="13" t="s">
        <v>20</v>
      </c>
      <c r="G32" s="14">
        <v>1</v>
      </c>
      <c r="H32" s="15"/>
      <c r="I32" s="16">
        <v>0.18</v>
      </c>
      <c r="J32" s="17">
        <f t="shared" si="0"/>
        <v>0</v>
      </c>
      <c r="K32" s="17">
        <f t="shared" si="1"/>
        <v>0</v>
      </c>
      <c r="L32" s="17">
        <f t="shared" si="2"/>
        <v>0</v>
      </c>
      <c r="M32" s="17">
        <f t="shared" si="3"/>
        <v>0</v>
      </c>
      <c r="N32" s="20">
        <f t="shared" si="4"/>
        <v>0</v>
      </c>
    </row>
    <row r="33" spans="1:14" ht="60" customHeight="1">
      <c r="A33" s="19">
        <v>24</v>
      </c>
      <c r="B33" s="25" t="s">
        <v>43</v>
      </c>
      <c r="C33" s="23"/>
      <c r="D33" s="24"/>
      <c r="E33" s="12"/>
      <c r="F33" s="13" t="s">
        <v>20</v>
      </c>
      <c r="G33" s="14">
        <v>1</v>
      </c>
      <c r="H33" s="15"/>
      <c r="I33" s="16">
        <v>0.18</v>
      </c>
      <c r="J33" s="17">
        <f t="shared" si="0"/>
        <v>0</v>
      </c>
      <c r="K33" s="17">
        <f t="shared" si="1"/>
        <v>0</v>
      </c>
      <c r="L33" s="17">
        <f t="shared" si="2"/>
        <v>0</v>
      </c>
      <c r="M33" s="17">
        <f t="shared" si="3"/>
        <v>0</v>
      </c>
      <c r="N33" s="20">
        <f t="shared" si="4"/>
        <v>0</v>
      </c>
    </row>
    <row r="34" spans="1:14" ht="120" customHeight="1">
      <c r="A34" s="19">
        <v>25</v>
      </c>
      <c r="B34" s="25" t="s">
        <v>44</v>
      </c>
      <c r="C34" s="23"/>
      <c r="D34" s="24"/>
      <c r="E34" s="12"/>
      <c r="F34" s="13" t="s">
        <v>45</v>
      </c>
      <c r="G34" s="14">
        <v>1</v>
      </c>
      <c r="H34" s="15"/>
      <c r="I34" s="16">
        <v>0.18</v>
      </c>
      <c r="J34" s="17">
        <f t="shared" si="0"/>
        <v>0</v>
      </c>
      <c r="K34" s="17">
        <f t="shared" si="1"/>
        <v>0</v>
      </c>
      <c r="L34" s="17">
        <f t="shared" si="2"/>
        <v>0</v>
      </c>
      <c r="M34" s="17">
        <f t="shared" si="3"/>
        <v>0</v>
      </c>
      <c r="N34" s="20">
        <f t="shared" si="4"/>
        <v>0</v>
      </c>
    </row>
    <row r="35" spans="1:14" ht="120" customHeight="1">
      <c r="A35" s="19">
        <v>26</v>
      </c>
      <c r="B35" s="25" t="s">
        <v>46</v>
      </c>
      <c r="C35" s="23"/>
      <c r="D35" s="24"/>
      <c r="E35" s="12"/>
      <c r="F35" s="13" t="s">
        <v>47</v>
      </c>
      <c r="G35" s="14">
        <v>2</v>
      </c>
      <c r="H35" s="15"/>
      <c r="I35" s="16">
        <v>0.18</v>
      </c>
      <c r="J35" s="17">
        <f t="shared" si="0"/>
        <v>0</v>
      </c>
      <c r="K35" s="17">
        <f t="shared" si="1"/>
        <v>0</v>
      </c>
      <c r="L35" s="17">
        <f t="shared" si="2"/>
        <v>0</v>
      </c>
      <c r="M35" s="17">
        <f t="shared" si="3"/>
        <v>0</v>
      </c>
      <c r="N35" s="20">
        <f t="shared" si="4"/>
        <v>0</v>
      </c>
    </row>
    <row r="36" spans="1:14" ht="120" customHeight="1">
      <c r="A36" s="19">
        <v>27</v>
      </c>
      <c r="B36" s="25" t="s">
        <v>48</v>
      </c>
      <c r="C36" s="23"/>
      <c r="D36" s="24"/>
      <c r="E36" s="12"/>
      <c r="F36" s="13" t="s">
        <v>47</v>
      </c>
      <c r="G36" s="14">
        <v>2</v>
      </c>
      <c r="H36" s="15"/>
      <c r="I36" s="16">
        <v>0.18</v>
      </c>
      <c r="J36" s="17">
        <f t="shared" si="0"/>
        <v>0</v>
      </c>
      <c r="K36" s="17">
        <f t="shared" si="1"/>
        <v>0</v>
      </c>
      <c r="L36" s="17">
        <f t="shared" si="2"/>
        <v>0</v>
      </c>
      <c r="M36" s="17">
        <f t="shared" si="3"/>
        <v>0</v>
      </c>
      <c r="N36" s="20">
        <f t="shared" si="4"/>
        <v>0</v>
      </c>
    </row>
    <row r="37" spans="1:14" ht="60" customHeight="1">
      <c r="A37" s="19">
        <v>28</v>
      </c>
      <c r="B37" s="25" t="s">
        <v>49</v>
      </c>
      <c r="C37" s="23"/>
      <c r="D37" s="24"/>
      <c r="E37" s="12"/>
      <c r="F37" s="13" t="s">
        <v>50</v>
      </c>
      <c r="G37" s="14">
        <v>30</v>
      </c>
      <c r="H37" s="15"/>
      <c r="I37" s="16">
        <v>0.18</v>
      </c>
      <c r="J37" s="17">
        <f t="shared" si="0"/>
        <v>0</v>
      </c>
      <c r="K37" s="17">
        <f t="shared" si="1"/>
        <v>0</v>
      </c>
      <c r="L37" s="17">
        <f t="shared" si="2"/>
        <v>0</v>
      </c>
      <c r="M37" s="17">
        <f t="shared" si="3"/>
        <v>0</v>
      </c>
      <c r="N37" s="20">
        <f t="shared" si="4"/>
        <v>0</v>
      </c>
    </row>
    <row r="38" spans="1:14" ht="60" customHeight="1">
      <c r="A38" s="19">
        <v>29</v>
      </c>
      <c r="B38" s="22" t="s">
        <v>51</v>
      </c>
      <c r="C38" s="23"/>
      <c r="D38" s="24"/>
      <c r="E38" s="12"/>
      <c r="F38" s="13" t="s">
        <v>45</v>
      </c>
      <c r="G38" s="14">
        <v>5</v>
      </c>
      <c r="H38" s="15"/>
      <c r="I38" s="16">
        <v>0.18</v>
      </c>
      <c r="J38" s="17">
        <f t="shared" si="0"/>
        <v>0</v>
      </c>
      <c r="K38" s="17">
        <f t="shared" si="1"/>
        <v>0</v>
      </c>
      <c r="L38" s="17">
        <f t="shared" si="2"/>
        <v>0</v>
      </c>
      <c r="M38" s="17">
        <f t="shared" si="3"/>
        <v>0</v>
      </c>
      <c r="N38" s="20">
        <f t="shared" si="4"/>
        <v>0</v>
      </c>
    </row>
    <row r="39" spans="1:14" ht="60" customHeight="1">
      <c r="A39" s="19">
        <v>30</v>
      </c>
      <c r="B39" s="25" t="s">
        <v>52</v>
      </c>
      <c r="C39" s="23"/>
      <c r="D39" s="24"/>
      <c r="E39" s="12"/>
      <c r="F39" s="13" t="s">
        <v>45</v>
      </c>
      <c r="G39" s="14">
        <v>7</v>
      </c>
      <c r="H39" s="15"/>
      <c r="I39" s="16">
        <v>0.18</v>
      </c>
      <c r="J39" s="17">
        <f t="shared" si="0"/>
        <v>0</v>
      </c>
      <c r="K39" s="17">
        <f t="shared" si="1"/>
        <v>0</v>
      </c>
      <c r="L39" s="17">
        <f t="shared" si="2"/>
        <v>0</v>
      </c>
      <c r="M39" s="17">
        <f t="shared" si="3"/>
        <v>0</v>
      </c>
      <c r="N39" s="20">
        <f t="shared" si="4"/>
        <v>0</v>
      </c>
    </row>
    <row r="40" spans="1:14" ht="120" customHeight="1">
      <c r="A40" s="19">
        <v>31</v>
      </c>
      <c r="B40" s="25" t="s">
        <v>53</v>
      </c>
      <c r="C40" s="23"/>
      <c r="D40" s="24"/>
      <c r="E40" s="12"/>
      <c r="F40" s="13" t="s">
        <v>45</v>
      </c>
      <c r="G40" s="14">
        <v>12</v>
      </c>
      <c r="H40" s="15"/>
      <c r="I40" s="16">
        <v>0.18</v>
      </c>
      <c r="J40" s="17">
        <f>H40*I40</f>
        <v>0</v>
      </c>
      <c r="K40" s="17">
        <f>G40*J40</f>
        <v>0</v>
      </c>
      <c r="L40" s="17">
        <f t="shared" ref="L40" si="5">H40+J40</f>
        <v>0</v>
      </c>
      <c r="M40" s="17">
        <f>G40*H40</f>
        <v>0</v>
      </c>
      <c r="N40" s="20">
        <f>G40*L40</f>
        <v>0</v>
      </c>
    </row>
    <row r="41" spans="1:14" ht="120" customHeight="1">
      <c r="A41" s="19">
        <v>32</v>
      </c>
      <c r="B41" s="25" t="s">
        <v>54</v>
      </c>
      <c r="C41" s="23"/>
      <c r="D41" s="24"/>
      <c r="E41" s="12"/>
      <c r="F41" s="13" t="s">
        <v>50</v>
      </c>
      <c r="G41" s="14">
        <v>5</v>
      </c>
      <c r="H41" s="15"/>
      <c r="I41" s="16">
        <v>0.18</v>
      </c>
      <c r="J41" s="17">
        <f>H41*I41</f>
        <v>0</v>
      </c>
      <c r="K41" s="17">
        <f t="shared" ref="K41" si="6">G41*J41</f>
        <v>0</v>
      </c>
      <c r="L41" s="17">
        <f t="shared" ref="L41" si="7">H41+J41</f>
        <v>0</v>
      </c>
      <c r="M41" s="17">
        <f>G41*H41</f>
        <v>0</v>
      </c>
      <c r="N41" s="20">
        <f>G41*L41</f>
        <v>0</v>
      </c>
    </row>
    <row r="42" spans="1:14" ht="120" customHeight="1">
      <c r="A42" s="19">
        <v>33</v>
      </c>
      <c r="B42" s="22" t="s">
        <v>55</v>
      </c>
      <c r="C42" s="23"/>
      <c r="D42" s="24"/>
      <c r="E42" s="12"/>
      <c r="F42" s="13" t="s">
        <v>45</v>
      </c>
      <c r="G42" s="14">
        <v>1</v>
      </c>
      <c r="H42" s="15"/>
      <c r="I42" s="16">
        <v>0.18</v>
      </c>
      <c r="J42" s="17">
        <f t="shared" ref="J42:J45" si="8">H42*I42</f>
        <v>0</v>
      </c>
      <c r="K42" s="17">
        <f t="shared" ref="K42:K45" si="9">G42*J42</f>
        <v>0</v>
      </c>
      <c r="L42" s="17">
        <f t="shared" ref="L42:L45" si="10">H42+J42</f>
        <v>0</v>
      </c>
      <c r="M42" s="17">
        <f t="shared" ref="M42:M45" si="11">G42*H42</f>
        <v>0</v>
      </c>
      <c r="N42" s="20">
        <f t="shared" ref="N42:N45" si="12">G42*L42</f>
        <v>0</v>
      </c>
    </row>
    <row r="43" spans="1:14" ht="120" customHeight="1">
      <c r="A43" s="19">
        <v>34</v>
      </c>
      <c r="B43" s="22" t="s">
        <v>56</v>
      </c>
      <c r="C43" s="23"/>
      <c r="D43" s="24"/>
      <c r="E43" s="12"/>
      <c r="F43" s="13" t="s">
        <v>45</v>
      </c>
      <c r="G43" s="14">
        <v>1</v>
      </c>
      <c r="H43" s="15"/>
      <c r="I43" s="16">
        <v>0.18</v>
      </c>
      <c r="J43" s="17">
        <f t="shared" si="8"/>
        <v>0</v>
      </c>
      <c r="K43" s="17">
        <f t="shared" si="9"/>
        <v>0</v>
      </c>
      <c r="L43" s="17">
        <f t="shared" si="10"/>
        <v>0</v>
      </c>
      <c r="M43" s="17">
        <f t="shared" si="11"/>
        <v>0</v>
      </c>
      <c r="N43" s="20">
        <f t="shared" si="12"/>
        <v>0</v>
      </c>
    </row>
    <row r="44" spans="1:14" ht="120" customHeight="1">
      <c r="A44" s="19">
        <v>35</v>
      </c>
      <c r="B44" s="22" t="s">
        <v>57</v>
      </c>
      <c r="C44" s="23"/>
      <c r="D44" s="24"/>
      <c r="E44" s="12"/>
      <c r="F44" s="13" t="s">
        <v>45</v>
      </c>
      <c r="G44" s="14">
        <v>5</v>
      </c>
      <c r="H44" s="15"/>
      <c r="I44" s="16">
        <v>0.18</v>
      </c>
      <c r="J44" s="17">
        <f t="shared" si="8"/>
        <v>0</v>
      </c>
      <c r="K44" s="17">
        <f t="shared" si="9"/>
        <v>0</v>
      </c>
      <c r="L44" s="17">
        <f t="shared" si="10"/>
        <v>0</v>
      </c>
      <c r="M44" s="17">
        <f t="shared" si="11"/>
        <v>0</v>
      </c>
      <c r="N44" s="20">
        <f t="shared" si="12"/>
        <v>0</v>
      </c>
    </row>
    <row r="45" spans="1:14" ht="120" customHeight="1">
      <c r="A45" s="19">
        <v>36</v>
      </c>
      <c r="B45" s="22" t="s">
        <v>58</v>
      </c>
      <c r="C45" s="23"/>
      <c r="D45" s="24"/>
      <c r="E45" s="12"/>
      <c r="F45" s="13" t="s">
        <v>45</v>
      </c>
      <c r="G45" s="14">
        <v>10</v>
      </c>
      <c r="H45" s="15"/>
      <c r="I45" s="16">
        <v>0.18</v>
      </c>
      <c r="J45" s="17">
        <f t="shared" si="8"/>
        <v>0</v>
      </c>
      <c r="K45" s="17">
        <f t="shared" si="9"/>
        <v>0</v>
      </c>
      <c r="L45" s="17">
        <f t="shared" si="10"/>
        <v>0</v>
      </c>
      <c r="M45" s="17">
        <f t="shared" si="11"/>
        <v>0</v>
      </c>
      <c r="N45" s="20">
        <f t="shared" si="12"/>
        <v>0</v>
      </c>
    </row>
    <row r="46" spans="1:14" ht="39.75" customHeight="1">
      <c r="A46" s="30" t="s">
        <v>59</v>
      </c>
      <c r="B46" s="31"/>
      <c r="C46" s="31"/>
      <c r="D46" s="31"/>
      <c r="E46" s="31"/>
      <c r="F46" s="31"/>
      <c r="G46" s="31"/>
      <c r="H46" s="31"/>
      <c r="I46" s="31"/>
      <c r="J46" s="31"/>
      <c r="K46" s="18"/>
      <c r="L46" s="28">
        <f>SUM(M10:M45)</f>
        <v>0</v>
      </c>
      <c r="M46" s="28"/>
      <c r="N46" s="29"/>
    </row>
    <row r="47" spans="1:14" ht="39.75" customHeight="1">
      <c r="A47" s="32" t="s">
        <v>60</v>
      </c>
      <c r="B47" s="33"/>
      <c r="C47" s="33"/>
      <c r="D47" s="33"/>
      <c r="E47" s="33"/>
      <c r="F47" s="33"/>
      <c r="G47" s="33"/>
      <c r="H47" s="33"/>
      <c r="I47" s="33"/>
      <c r="J47" s="33"/>
      <c r="K47" s="2"/>
      <c r="L47" s="26">
        <f>SUM(K10:K45)</f>
        <v>0</v>
      </c>
      <c r="M47" s="26"/>
      <c r="N47" s="27"/>
    </row>
    <row r="48" spans="1:14" ht="5.25" customHeight="1" thickBo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ht="39.75" customHeight="1" thickBot="1">
      <c r="A49" s="45" t="s">
        <v>61</v>
      </c>
      <c r="B49" s="46"/>
      <c r="C49" s="46"/>
      <c r="D49" s="46"/>
      <c r="E49" s="44"/>
      <c r="F49" s="44"/>
      <c r="G49" s="44"/>
      <c r="H49" s="44"/>
      <c r="I49" s="36" t="s">
        <v>62</v>
      </c>
      <c r="J49" s="37"/>
      <c r="K49" s="8"/>
      <c r="L49" s="53">
        <f>L46+L47</f>
        <v>0</v>
      </c>
      <c r="M49" s="54"/>
      <c r="N49" s="55"/>
    </row>
    <row r="50" spans="1:14" ht="6" customHeight="1" thickBo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ht="3" hidden="1" customHeight="1" thickBo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>
      <c r="A52" s="47" t="s">
        <v>63</v>
      </c>
      <c r="B52" s="48"/>
      <c r="C52" s="48"/>
      <c r="D52" s="48"/>
      <c r="E52" s="48"/>
      <c r="F52" s="48"/>
      <c r="G52" s="48"/>
      <c r="H52" s="48"/>
      <c r="I52" s="38" t="s">
        <v>64</v>
      </c>
      <c r="J52" s="38"/>
      <c r="K52" s="38"/>
      <c r="L52" s="38"/>
      <c r="M52" s="38"/>
      <c r="N52" s="39"/>
    </row>
    <row r="53" spans="1:14">
      <c r="A53" s="49"/>
      <c r="B53" s="50"/>
      <c r="C53" s="50"/>
      <c r="D53" s="50"/>
      <c r="E53" s="50"/>
      <c r="F53" s="50"/>
      <c r="G53" s="50"/>
      <c r="H53" s="50"/>
      <c r="I53" s="40"/>
      <c r="J53" s="40"/>
      <c r="K53" s="40"/>
      <c r="L53" s="40"/>
      <c r="M53" s="40"/>
      <c r="N53" s="41"/>
    </row>
    <row r="54" spans="1:14" ht="6.75" customHeight="1">
      <c r="A54" s="49"/>
      <c r="B54" s="50"/>
      <c r="C54" s="50"/>
      <c r="D54" s="50"/>
      <c r="E54" s="50"/>
      <c r="F54" s="50"/>
      <c r="G54" s="50"/>
      <c r="H54" s="50"/>
      <c r="I54" s="40"/>
      <c r="J54" s="40"/>
      <c r="K54" s="40"/>
      <c r="L54" s="40"/>
      <c r="M54" s="40"/>
      <c r="N54" s="41"/>
    </row>
    <row r="55" spans="1:14">
      <c r="A55" s="49"/>
      <c r="B55" s="50"/>
      <c r="C55" s="50"/>
      <c r="D55" s="50"/>
      <c r="E55" s="50"/>
      <c r="F55" s="50"/>
      <c r="G55" s="50"/>
      <c r="H55" s="50"/>
      <c r="I55" s="40"/>
      <c r="J55" s="40"/>
      <c r="K55" s="40"/>
      <c r="L55" s="40"/>
      <c r="M55" s="40"/>
      <c r="N55" s="41"/>
    </row>
    <row r="56" spans="1:14" ht="15.75" thickBot="1">
      <c r="A56" s="51"/>
      <c r="B56" s="52"/>
      <c r="C56" s="52"/>
      <c r="D56" s="52"/>
      <c r="E56" s="52"/>
      <c r="F56" s="52"/>
      <c r="G56" s="52"/>
      <c r="H56" s="52"/>
      <c r="I56" s="42"/>
      <c r="J56" s="42"/>
      <c r="K56" s="42"/>
      <c r="L56" s="42"/>
      <c r="M56" s="42"/>
      <c r="N56" s="43"/>
    </row>
  </sheetData>
  <mergeCells count="63">
    <mergeCell ref="B40:D40"/>
    <mergeCell ref="B41:D41"/>
    <mergeCell ref="B42:D42"/>
    <mergeCell ref="B43:D43"/>
    <mergeCell ref="B44:D44"/>
    <mergeCell ref="B45:D45"/>
    <mergeCell ref="B9:D9"/>
    <mergeCell ref="A7:B7"/>
    <mergeCell ref="A5:B5"/>
    <mergeCell ref="A2:N3"/>
    <mergeCell ref="C5:H5"/>
    <mergeCell ref="C6:H6"/>
    <mergeCell ref="C7:H7"/>
    <mergeCell ref="L5:N5"/>
    <mergeCell ref="L6:N6"/>
    <mergeCell ref="L7:N7"/>
    <mergeCell ref="I5:J5"/>
    <mergeCell ref="I6:J6"/>
    <mergeCell ref="I7:J7"/>
    <mergeCell ref="A6:B6"/>
    <mergeCell ref="B10:D10"/>
    <mergeCell ref="A50:N50"/>
    <mergeCell ref="I49:J49"/>
    <mergeCell ref="I52:N56"/>
    <mergeCell ref="E49:H49"/>
    <mergeCell ref="A49:D49"/>
    <mergeCell ref="A52:H56"/>
    <mergeCell ref="A51:N51"/>
    <mergeCell ref="L49:N49"/>
    <mergeCell ref="L47:N47"/>
    <mergeCell ref="L46:N46"/>
    <mergeCell ref="A46:J46"/>
    <mergeCell ref="A47:J47"/>
    <mergeCell ref="A48:N48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7:D37"/>
    <mergeCell ref="B38:D38"/>
    <mergeCell ref="B39:D39"/>
    <mergeCell ref="B30:D30"/>
    <mergeCell ref="B31:D31"/>
    <mergeCell ref="B32:D32"/>
    <mergeCell ref="B33:D33"/>
    <mergeCell ref="B34:D34"/>
    <mergeCell ref="B35:D35"/>
    <mergeCell ref="B36:D36"/>
  </mergeCells>
  <dataValidations count="1">
    <dataValidation type="decimal" allowBlank="1" showInputMessage="1" showErrorMessage="1" errorTitle="ALERTA" error="EN ESTA CELDA SOLO ES PERMITIDO DÍGITOS NUMÉRICOS" sqref="H10:I45" xr:uid="{00000000-0002-0000-0000-000000000000}">
      <formula1>0</formula1>
      <formula2>9999999.99</formula2>
    </dataValidation>
  </dataValidations>
  <printOptions horizontalCentered="1"/>
  <pageMargins left="0.19685039370078741" right="0.19685039370078741" top="0.19685039370078741" bottom="0.59055118110236227" header="0.31496062992125984" footer="0.31496062992125984"/>
  <pageSetup scale="59" fitToHeight="0" orientation="landscape" r:id="rId1"/>
  <headerFooter>
    <oddHeader>&amp;R&amp;P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0"/>
  <sheetViews>
    <sheetView topLeftCell="A2" workbookViewId="0">
      <selection activeCell="A7" sqref="A7:A24"/>
    </sheetView>
  </sheetViews>
  <sheetFormatPr defaultColWidth="11.42578125" defaultRowHeight="15"/>
  <cols>
    <col min="1" max="1" width="45.140625" customWidth="1"/>
    <col min="2" max="2" width="11.42578125" customWidth="1"/>
  </cols>
  <sheetData>
    <row r="1" spans="1:1" ht="45">
      <c r="A1" s="21" t="s">
        <v>19</v>
      </c>
    </row>
    <row r="2" spans="1:1" ht="45">
      <c r="A2" s="21" t="s">
        <v>21</v>
      </c>
    </row>
    <row r="3" spans="1:1" ht="30">
      <c r="A3" s="21" t="s">
        <v>22</v>
      </c>
    </row>
    <row r="4" spans="1:1" ht="30">
      <c r="A4" s="21" t="s">
        <v>65</v>
      </c>
    </row>
    <row r="5" spans="1:1" ht="45">
      <c r="A5" s="21" t="s">
        <v>24</v>
      </c>
    </row>
    <row r="6" spans="1:1" ht="30">
      <c r="A6" s="21" t="s">
        <v>25</v>
      </c>
    </row>
    <row r="7" spans="1:1" ht="30">
      <c r="A7" s="21" t="s">
        <v>26</v>
      </c>
    </row>
    <row r="8" spans="1:1">
      <c r="A8" s="21" t="s">
        <v>27</v>
      </c>
    </row>
    <row r="9" spans="1:1" ht="75">
      <c r="A9" s="21" t="s">
        <v>28</v>
      </c>
    </row>
    <row r="10" spans="1:1" ht="60">
      <c r="A10" s="21" t="s">
        <v>29</v>
      </c>
    </row>
    <row r="11" spans="1:1" ht="60">
      <c r="A11" s="21" t="s">
        <v>30</v>
      </c>
    </row>
    <row r="12" spans="1:1" ht="60">
      <c r="A12" s="21" t="s">
        <v>66</v>
      </c>
    </row>
    <row r="13" spans="1:1" ht="60">
      <c r="A13" s="21" t="s">
        <v>67</v>
      </c>
    </row>
    <row r="14" spans="1:1" ht="30">
      <c r="A14" s="21" t="s">
        <v>33</v>
      </c>
    </row>
    <row r="15" spans="1:1" ht="30">
      <c r="A15" s="21" t="s">
        <v>34</v>
      </c>
    </row>
    <row r="16" spans="1:1" ht="30">
      <c r="A16" s="21" t="s">
        <v>35</v>
      </c>
    </row>
    <row r="17" spans="1:1" ht="45">
      <c r="A17" s="21" t="s">
        <v>36</v>
      </c>
    </row>
    <row r="18" spans="1:1" ht="30">
      <c r="A18" s="21" t="s">
        <v>37</v>
      </c>
    </row>
    <row r="19" spans="1:1" ht="45">
      <c r="A19" s="21" t="s">
        <v>38</v>
      </c>
    </row>
    <row r="20" spans="1:1" ht="45">
      <c r="A20" s="21" t="s">
        <v>39</v>
      </c>
    </row>
    <row r="21" spans="1:1" ht="60">
      <c r="A21" s="21" t="s">
        <v>40</v>
      </c>
    </row>
    <row r="22" spans="1:1" ht="60">
      <c r="A22" s="21" t="s">
        <v>41</v>
      </c>
    </row>
    <row r="23" spans="1:1" ht="45">
      <c r="A23" s="21" t="s">
        <v>42</v>
      </c>
    </row>
    <row r="24" spans="1:1" ht="60">
      <c r="A24" s="21" t="s">
        <v>43</v>
      </c>
    </row>
    <row r="25" spans="1:1" ht="45">
      <c r="A25" s="21" t="s">
        <v>68</v>
      </c>
    </row>
    <row r="26" spans="1:1" ht="30">
      <c r="A26" s="21" t="s">
        <v>69</v>
      </c>
    </row>
    <row r="27" spans="1:1" ht="30">
      <c r="A27" s="21" t="s">
        <v>70</v>
      </c>
    </row>
    <row r="28" spans="1:1" ht="30">
      <c r="A28" s="21" t="s">
        <v>71</v>
      </c>
    </row>
    <row r="29" spans="1:1" ht="30">
      <c r="A29" s="21" t="s">
        <v>72</v>
      </c>
    </row>
    <row r="30" spans="1:1" ht="30">
      <c r="A30" s="21" t="s">
        <v>73</v>
      </c>
    </row>
    <row r="31" spans="1:1" ht="30">
      <c r="A31" s="21" t="s">
        <v>74</v>
      </c>
    </row>
    <row r="32" spans="1:1" ht="75">
      <c r="A32" s="21" t="s">
        <v>75</v>
      </c>
    </row>
    <row r="33" spans="1:1" ht="60">
      <c r="A33" s="21" t="s">
        <v>76</v>
      </c>
    </row>
    <row r="34" spans="1:1" ht="60">
      <c r="A34" s="21" t="s">
        <v>77</v>
      </c>
    </row>
    <row r="35" spans="1:1" ht="45">
      <c r="A35" s="21" t="s">
        <v>78</v>
      </c>
    </row>
    <row r="36" spans="1:1" ht="60">
      <c r="A36" s="21" t="s">
        <v>79</v>
      </c>
    </row>
    <row r="37" spans="1:1" ht="90">
      <c r="A37" s="21" t="s">
        <v>80</v>
      </c>
    </row>
    <row r="38" spans="1:1" ht="75">
      <c r="A38" s="21" t="s">
        <v>81</v>
      </c>
    </row>
    <row r="39" spans="1:1" ht="60">
      <c r="A39" s="21" t="s">
        <v>82</v>
      </c>
    </row>
    <row r="40" spans="1:1" ht="75">
      <c r="A40" s="21" t="s">
        <v>83</v>
      </c>
    </row>
    <row r="41" spans="1:1" ht="60">
      <c r="A41" s="21" t="s">
        <v>84</v>
      </c>
    </row>
    <row r="42" spans="1:1" ht="60">
      <c r="A42" s="21" t="s">
        <v>85</v>
      </c>
    </row>
    <row r="43" spans="1:1" ht="105">
      <c r="A43" s="21" t="s">
        <v>49</v>
      </c>
    </row>
    <row r="44" spans="1:1" ht="90">
      <c r="A44" s="21" t="s">
        <v>86</v>
      </c>
    </row>
    <row r="45" spans="1:1" ht="90">
      <c r="A45" s="21" t="s">
        <v>87</v>
      </c>
    </row>
    <row r="46" spans="1:1" ht="60" customHeight="1">
      <c r="A46" s="21" t="s">
        <v>88</v>
      </c>
    </row>
    <row r="47" spans="1:1">
      <c r="A47" s="21" t="s">
        <v>89</v>
      </c>
    </row>
    <row r="48" spans="1:1">
      <c r="A48" s="21" t="s">
        <v>90</v>
      </c>
    </row>
    <row r="49" spans="1:1" ht="165">
      <c r="A49" s="21" t="s">
        <v>53</v>
      </c>
    </row>
    <row r="50" spans="1:1" ht="60">
      <c r="A50" s="21" t="s">
        <v>91</v>
      </c>
    </row>
    <row r="51" spans="1:1" ht="30">
      <c r="A51" s="21" t="s">
        <v>92</v>
      </c>
    </row>
    <row r="52" spans="1:1" ht="30">
      <c r="A52" s="21" t="s">
        <v>93</v>
      </c>
    </row>
    <row r="53" spans="1:1" ht="30">
      <c r="A53" s="21" t="s">
        <v>94</v>
      </c>
    </row>
    <row r="54" spans="1:1" ht="165">
      <c r="A54" s="21" t="s">
        <v>95</v>
      </c>
    </row>
    <row r="55" spans="1:1" ht="255">
      <c r="A55" s="21" t="s">
        <v>96</v>
      </c>
    </row>
    <row r="56" spans="1:1" ht="75">
      <c r="A56" s="21" t="s">
        <v>97</v>
      </c>
    </row>
    <row r="57" spans="1:1" ht="195">
      <c r="A57" s="21" t="s">
        <v>98</v>
      </c>
    </row>
    <row r="58" spans="1:1" ht="210">
      <c r="A58" s="21" t="s">
        <v>99</v>
      </c>
    </row>
    <row r="59" spans="1:1" ht="360">
      <c r="A59" s="21" t="s">
        <v>100</v>
      </c>
    </row>
    <row r="60" spans="1:1" ht="75">
      <c r="A60" s="21" t="s">
        <v>101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  <TaxCatchAll xmlns="ef3d409c-51e8-4a1c-b238-cf9f3673307b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CF30206C-35F8-43A6-B44F-E652E2EE50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2023-05-26T15:49:13Z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