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1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342 MATERIALES DIVERSOS PARA LA UNIDAD DE SERVICIOS Y MANTENIMIENTOS\Editable\"/>
    </mc:Choice>
  </mc:AlternateContent>
  <xr:revisionPtr revIDLastSave="98" documentId="11_70354E1BA2F71D7585CDB0221B642B5B9997D4CD" xr6:coauthVersionLast="47" xr6:coauthVersionMax="47" xr10:uidLastSave="{CD096B86-B6FB-4D11-A621-6D09A0E3C5C0}"/>
  <bookViews>
    <workbookView xWindow="0" yWindow="0" windowWidth="20490" windowHeight="6705" xr2:uid="{00000000-000D-0000-FFFF-FFFF00000000}"/>
  </bookViews>
  <sheets>
    <sheet name="Landscape" sheetId="5" r:id="rId1"/>
  </sheets>
  <definedNames>
    <definedName name="_xlnm.Print_Area" localSheetId="0">Landscape!$A$1:$N$56</definedName>
    <definedName name="_xlnm.Print_Titles" localSheetId="0">Landscape!$1:$10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5" l="1"/>
  <c r="K41" i="5" s="1"/>
  <c r="M41" i="5"/>
  <c r="J42" i="5"/>
  <c r="K42" i="5" s="1"/>
  <c r="M42" i="5"/>
  <c r="J43" i="5"/>
  <c r="L43" i="5" s="1"/>
  <c r="N43" i="5" s="1"/>
  <c r="M43" i="5"/>
  <c r="J37" i="5"/>
  <c r="K37" i="5" s="1"/>
  <c r="M37" i="5"/>
  <c r="J38" i="5"/>
  <c r="K38" i="5" s="1"/>
  <c r="M38" i="5"/>
  <c r="K39" i="5"/>
  <c r="M39" i="5"/>
  <c r="J31" i="5"/>
  <c r="L31" i="5" s="1"/>
  <c r="N31" i="5" s="1"/>
  <c r="M31" i="5"/>
  <c r="J32" i="5"/>
  <c r="L32" i="5" s="1"/>
  <c r="N32" i="5" s="1"/>
  <c r="M32" i="5"/>
  <c r="J33" i="5"/>
  <c r="K33" i="5" s="1"/>
  <c r="M33" i="5"/>
  <c r="J34" i="5"/>
  <c r="L34" i="5" s="1"/>
  <c r="N34" i="5" s="1"/>
  <c r="M34" i="5"/>
  <c r="M35" i="5"/>
  <c r="J36" i="5"/>
  <c r="K36" i="5" s="1"/>
  <c r="M36" i="5"/>
  <c r="J40" i="5"/>
  <c r="K40" i="5" s="1"/>
  <c r="M40" i="5"/>
  <c r="M19" i="5"/>
  <c r="J19" i="5"/>
  <c r="L19" i="5" s="1"/>
  <c r="N19" i="5" s="1"/>
  <c r="M18" i="5"/>
  <c r="J18" i="5"/>
  <c r="L18" i="5" s="1"/>
  <c r="N18" i="5" s="1"/>
  <c r="M17" i="5"/>
  <c r="J17" i="5"/>
  <c r="L17" i="5" s="1"/>
  <c r="N17" i="5" s="1"/>
  <c r="M16" i="5"/>
  <c r="J16" i="5"/>
  <c r="L16" i="5" s="1"/>
  <c r="N16" i="5" s="1"/>
  <c r="M15" i="5"/>
  <c r="J15" i="5"/>
  <c r="K15" i="5" s="1"/>
  <c r="M14" i="5"/>
  <c r="J14" i="5"/>
  <c r="L14" i="5" s="1"/>
  <c r="N14" i="5" s="1"/>
  <c r="J13" i="5"/>
  <c r="K13" i="5" s="1"/>
  <c r="M13" i="5"/>
  <c r="J30" i="5"/>
  <c r="L30" i="5" s="1"/>
  <c r="N30" i="5" s="1"/>
  <c r="M30" i="5"/>
  <c r="K43" i="5" l="1"/>
  <c r="L41" i="5"/>
  <c r="N41" i="5" s="1"/>
  <c r="K32" i="5"/>
  <c r="L36" i="5"/>
  <c r="N36" i="5" s="1"/>
  <c r="K31" i="5"/>
  <c r="K34" i="5"/>
  <c r="L33" i="5"/>
  <c r="N33" i="5" s="1"/>
  <c r="L40" i="5"/>
  <c r="N40" i="5" s="1"/>
  <c r="K35" i="5"/>
  <c r="L37" i="5"/>
  <c r="N37" i="5" s="1"/>
  <c r="K14" i="5"/>
  <c r="L15" i="5"/>
  <c r="N15" i="5" s="1"/>
  <c r="L42" i="5"/>
  <c r="N42" i="5" s="1"/>
  <c r="L38" i="5"/>
  <c r="N38" i="5" s="1"/>
  <c r="K19" i="5"/>
  <c r="K18" i="5"/>
  <c r="K17" i="5"/>
  <c r="K16" i="5"/>
  <c r="L13" i="5"/>
  <c r="N13" i="5" s="1"/>
  <c r="K30" i="5"/>
  <c r="J28" i="5"/>
  <c r="L28" i="5" s="1"/>
  <c r="N28" i="5" s="1"/>
  <c r="K28" i="5"/>
  <c r="M28" i="5"/>
  <c r="J29" i="5"/>
  <c r="K29" i="5" s="1"/>
  <c r="M29" i="5"/>
  <c r="K26" i="5"/>
  <c r="M26" i="5"/>
  <c r="J27" i="5"/>
  <c r="L27" i="5" s="1"/>
  <c r="N27" i="5" s="1"/>
  <c r="M27" i="5"/>
  <c r="J20" i="5"/>
  <c r="K20" i="5"/>
  <c r="L20" i="5"/>
  <c r="N20" i="5" s="1"/>
  <c r="M20" i="5"/>
  <c r="J21" i="5"/>
  <c r="K21" i="5" s="1"/>
  <c r="M21" i="5"/>
  <c r="J22" i="5"/>
  <c r="K22" i="5" s="1"/>
  <c r="M22" i="5"/>
  <c r="J23" i="5"/>
  <c r="K23" i="5" s="1"/>
  <c r="M23" i="5"/>
  <c r="J25" i="5"/>
  <c r="L25" i="5" s="1"/>
  <c r="N25" i="5" s="1"/>
  <c r="M25" i="5"/>
  <c r="J44" i="5"/>
  <c r="K44" i="5" s="1"/>
  <c r="M44" i="5"/>
  <c r="L22" i="5" l="1"/>
  <c r="N22" i="5" s="1"/>
  <c r="K25" i="5"/>
  <c r="K27" i="5"/>
  <c r="L29" i="5"/>
  <c r="N29" i="5" s="1"/>
  <c r="L44" i="5"/>
  <c r="N44" i="5" s="1"/>
  <c r="L21" i="5"/>
  <c r="N21" i="5" s="1"/>
  <c r="L23" i="5"/>
  <c r="N23" i="5" s="1"/>
  <c r="J12" i="5"/>
  <c r="K12" i="5" s="1"/>
  <c r="L46" i="5" s="1"/>
  <c r="M12" i="5" l="1"/>
  <c r="L45" i="5" s="1"/>
  <c r="L48" i="5" l="1"/>
  <c r="L12" i="5"/>
  <c r="N12" i="5" s="1"/>
</calcChain>
</file>

<file path=xl/sharedStrings.xml><?xml version="1.0" encoding="utf-8"?>
<sst xmlns="http://schemas.openxmlformats.org/spreadsheetml/2006/main" count="93" uniqueCount="64">
  <si>
    <t>OFERTA ECONÓMICA</t>
  </si>
  <si>
    <t>Título del Proceso:</t>
  </si>
  <si>
    <t>ADQUISICIÓN DE MATERIALES DIVERSOS PARA LA UNIDAD DE SERVICIOS Y MANTENIMIENTOS DE LA DIRECCIÓN DE INFRAESTRUCTURA FÍSICA</t>
  </si>
  <si>
    <t>No. Expediente:</t>
  </si>
  <si>
    <t>CSM-2022-342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</si>
  <si>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</si>
  <si>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</si>
  <si>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</si>
  <si>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</si>
  <si>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</si>
  <si>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</si>
  <si>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</si>
  <si>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</si>
  <si>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</si>
  <si>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</si>
  <si>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</si>
  <si>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</si>
  <si>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</si>
  <si>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</si>
  <si>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*</t>
  </si>
  <si>
    <t>LOTE I - (REFRIGERACIÓN)</t>
  </si>
  <si>
    <r>
      <rPr>
        <sz val="11"/>
        <color rgb="FF000000"/>
        <rFont val="Calibri Light"/>
      </rPr>
      <t xml:space="preserve"> </t>
    </r>
    <r>
      <rPr>
        <b/>
        <sz val="11"/>
        <color rgb="FF000000"/>
        <rFont val="Calibri Light"/>
      </rPr>
      <t>Termostato ambiental, no programable (análogo</t>
    </r>
    <r>
      <rPr>
        <sz val="11"/>
        <color rgb="FF000000"/>
        <rFont val="Calibri Light"/>
      </rPr>
      <t xml:space="preserve">), estilo clásico, dimensiones 2.88 pulgadas de ancho x 4.75 pulgadas de alto, sin mercurio, solamente enfriamiento, rangos de temperatura 50° a 90° F (10° A 32°C), color blanco, ajuste del sistema: off y Cool, ajustes del ventilador: Auto y On.
</t>
    </r>
    <r>
      <rPr>
        <b/>
        <sz val="11"/>
        <color rgb="FF000000"/>
        <rFont val="Calibri Light"/>
      </rPr>
      <t>*Enviar imagen y ficha técnica.</t>
    </r>
  </si>
  <si>
    <t>UND</t>
  </si>
  <si>
    <r>
      <rPr>
        <sz val="11"/>
        <color rgb="FF000000"/>
        <rFont val="Calibri Light"/>
      </rPr>
      <t xml:space="preserve"> </t>
    </r>
    <r>
      <rPr>
        <b/>
        <sz val="11"/>
        <color rgb="FF000000"/>
        <rFont val="Calibri Light"/>
      </rPr>
      <t xml:space="preserve">Refrigerante 134a </t>
    </r>
    <r>
      <rPr>
        <sz val="11"/>
        <color rgb="FF000000"/>
        <rFont val="Calibri Light"/>
      </rPr>
      <t>(lata de 12 Onz, 6.9cm de ancho) cumple con AHRI 700, estándares de pureza, fabricación norteamericana.</t>
    </r>
  </si>
  <si>
    <t xml:space="preserve"> Tubería flexible de cobre de 3/8", fabricación norteamericana.</t>
  </si>
  <si>
    <t>PIE</t>
  </si>
  <si>
    <t xml:space="preserve">Tubería flexible de cobre de 1/4", fabricación norteamericana. </t>
  </si>
  <si>
    <t xml:space="preserve">Tubería flexible de cobre de 1/2", fabricación norteamericana. </t>
  </si>
  <si>
    <t xml:space="preserve">Tubería flexible de cobre de 5/8", fabricación norteamericana. </t>
  </si>
  <si>
    <t xml:space="preserve">Tubería flexible de cobre de 3/4", fabricación norteamericana. </t>
  </si>
  <si>
    <t xml:space="preserve">Tubería flexible de cobre de 7/8", fabricación norteamericana. </t>
  </si>
  <si>
    <r>
      <t xml:space="preserve"> </t>
    </r>
    <r>
      <rPr>
        <b/>
        <sz val="11"/>
        <color rgb="FF000000"/>
        <rFont val="Calibri Light"/>
        <family val="2"/>
      </rPr>
      <t>Alambre de goma 14-4, fabricación USA</t>
    </r>
  </si>
  <si>
    <t>Alambre de goma 10-2, fabricación USA</t>
  </si>
  <si>
    <r>
      <rPr>
        <b/>
        <sz val="11"/>
        <color rgb="FF000000"/>
        <rFont val="Calibri Light"/>
      </rPr>
      <t>Bomba de drenaje 220v/1PH/50-60HZ, 75 Watts</t>
    </r>
    <r>
      <rPr>
        <sz val="11"/>
        <color rgb="FF000000"/>
        <rFont val="Calibri Light"/>
      </rPr>
      <t>, 0.5 amperes, levante máximo 17 ft./5.2 mt, interruptor automático de acción rápida, tanque de medio galón anticorrosivo y de alto impacto, válvula de retención con púas removibles de 3/8, 3 orificios de drenaje de entrada, térmicamente protegida</t>
    </r>
  </si>
  <si>
    <t>Filtro Soldable 163S</t>
  </si>
  <si>
    <t>LOTE II - (EBANISTERÍA)</t>
  </si>
  <si>
    <r>
      <rPr>
        <sz val="11"/>
        <color rgb="FF000000"/>
        <rFont val="Calibri Light"/>
      </rPr>
      <t xml:space="preserve"> </t>
    </r>
    <r>
      <rPr>
        <b/>
        <sz val="11"/>
        <color rgb="FF000000"/>
        <rFont val="Calibri Light"/>
      </rPr>
      <t xml:space="preserve">Tabla de madera de pino americano tratado cepillado 2¨ X 12¨ X 14 pies. 
</t>
    </r>
    <r>
      <rPr>
        <sz val="11"/>
        <color rgb="FF000000"/>
        <rFont val="Calibri Light"/>
      </rPr>
      <t>* La madera debe ser tratada y cepillada de fábrica</t>
    </r>
  </si>
  <si>
    <t>LOTE III – (PLOMERÍA)</t>
  </si>
  <si>
    <t xml:space="preserve">Adaptador macho de 1" PVC </t>
  </si>
  <si>
    <r>
      <rPr>
        <b/>
        <sz val="11"/>
        <color rgb="FF000000"/>
        <rFont val="Calibri Light"/>
      </rPr>
      <t xml:space="preserve"> Bomba para superficie de distribución agua potable 5.5 HP, trifásic</t>
    </r>
    <r>
      <rPr>
        <sz val="11"/>
        <color rgb="FF000000"/>
        <rFont val="Calibri Light"/>
      </rPr>
      <t xml:space="preserve">a, voltaje 220 v, diámetro de succión y descarga de 2", peso mínimo de 83 lbs.
</t>
    </r>
    <r>
      <rPr>
        <b/>
        <sz val="11"/>
        <color rgb="FF000000"/>
        <rFont val="Calibri Light"/>
      </rPr>
      <t>* Garantía de un año.
* Enviar imagen y ficha técnica.</t>
    </r>
  </si>
  <si>
    <r>
      <rPr>
        <b/>
        <sz val="11"/>
        <color rgb="FF000000"/>
        <rFont val="Calibri Light"/>
      </rPr>
      <t xml:space="preserve">Bomba para superficie de distribución agua potable 1HP, monofásica </t>
    </r>
    <r>
      <rPr>
        <sz val="11"/>
        <color rgb="FF000000"/>
        <rFont val="Calibri Light"/>
      </rPr>
      <t xml:space="preserve">de 110 a 220v, sello especial, peso mínimo 30 lbs.
</t>
    </r>
    <r>
      <rPr>
        <b/>
        <sz val="11"/>
        <color rgb="FF000000"/>
        <rFont val="Calibri Light"/>
      </rPr>
      <t>* Garantía de un año. 
* Enviar imagen y ficha técnica.</t>
    </r>
  </si>
  <si>
    <t xml:space="preserve"> Codo de 1/2" de presión PVC.</t>
  </si>
  <si>
    <r>
      <rPr>
        <b/>
        <sz val="11"/>
        <color rgb="FF000000"/>
        <rFont val="Calibri Light"/>
      </rPr>
      <t xml:space="preserve"> Inodoros de dos piezas blanco hueso</t>
    </r>
    <r>
      <rPr>
        <sz val="11"/>
        <color rgb="FF000000"/>
        <rFont val="Calibri Light"/>
      </rPr>
      <t xml:space="preserve">, cerámica vitrificada, diámetro de válvula de entrada de 1/2", peso mínimo 91 lbs. 
</t>
    </r>
    <r>
      <rPr>
        <b/>
        <sz val="11"/>
        <color rgb="FF000000"/>
        <rFont val="Calibri Light"/>
      </rPr>
      <t>*Enviar imagen.</t>
    </r>
  </si>
  <si>
    <t xml:space="preserve"> Tubería de 1/2" de presión PVC.</t>
  </si>
  <si>
    <t xml:space="preserve">Tubería de 3/4" de presión PVC. </t>
  </si>
  <si>
    <r>
      <t xml:space="preserve"> </t>
    </r>
    <r>
      <rPr>
        <b/>
        <sz val="11"/>
        <color rgb="FF000000"/>
        <rFont val="Calibri Light"/>
        <family val="2"/>
      </rPr>
      <t>Válvula cheque horizontal de 3/4", de bronce, peso mínimo 9.3 OZ.</t>
    </r>
  </si>
  <si>
    <t>LOTE IV – (PINTURA)</t>
  </si>
  <si>
    <r>
      <rPr>
        <b/>
        <sz val="11"/>
        <color rgb="FF000000"/>
        <rFont val="Calibri Light"/>
      </rPr>
      <t xml:space="preserve">Pintura para rotulación de pavimento (trafico), color amarillo.
</t>
    </r>
    <r>
      <rPr>
        <sz val="11"/>
        <color rgb="FF000000"/>
        <rFont val="Calibri Light"/>
      </rPr>
      <t xml:space="preserve">*Los envases de pintura para rotulación de pavimento (trafico) deben de ser en </t>
    </r>
    <r>
      <rPr>
        <b/>
        <sz val="11"/>
        <color rgb="FF000000"/>
        <rFont val="Calibri Light"/>
      </rPr>
      <t>galones</t>
    </r>
    <r>
      <rPr>
        <sz val="11"/>
        <color rgb="FF000000"/>
        <rFont val="Calibri Light"/>
      </rPr>
      <t>.
* La fecha de fabricación de las pinturas, deben de ser posterior al mes enero 2022.
*Las etiquetas de las especificaciones de color, así como numero de lote y fecha de fabricación deben de estar visibles en los envases de las pinturas.
*Los envases de pintura (Galones y Cubetas según corresponda) deben llegar en perfecto estado, selladas de fábrica.</t>
    </r>
  </si>
  <si>
    <t>GALONES</t>
  </si>
  <si>
    <r>
      <rPr>
        <sz val="11"/>
        <color rgb="FF000000"/>
        <rFont val="Calibri Light"/>
      </rPr>
      <t xml:space="preserve"> </t>
    </r>
    <r>
      <rPr>
        <b/>
        <sz val="11"/>
        <color rgb="FF000000"/>
        <rFont val="Calibri Light"/>
      </rPr>
      <t xml:space="preserve">Pintura satinada, base superior, color Almendra 53
</t>
    </r>
    <r>
      <rPr>
        <sz val="11"/>
        <color rgb="FF000000"/>
        <rFont val="Calibri Light"/>
      </rPr>
      <t xml:space="preserve">*Los envases de pintura satinadas, base superior, color Almendra 53, deben de ser en </t>
    </r>
    <r>
      <rPr>
        <b/>
        <sz val="11"/>
        <color rgb="FF000000"/>
        <rFont val="Calibri Light"/>
      </rPr>
      <t>cubetas</t>
    </r>
    <r>
      <rPr>
        <sz val="11"/>
        <color rgb="FF000000"/>
        <rFont val="Calibri Light"/>
      </rPr>
      <t>, equivalentes a 5 galones.
*La fecha de fabricación de las pinturas, deben de ser posterior al mes enero 2022.
*Las etiquetas de las especificaciones de color, así como numero de lote y fecha de fabricación deben de estar visibles en los envases de las pinturas.
*Los envases de pintura (Galones y Cubetas según corresponda) deben llegar en perfecto estado, selladas de fábrica.</t>
    </r>
  </si>
  <si>
    <t>CUBETAS</t>
  </si>
  <si>
    <r>
      <rPr>
        <sz val="11"/>
        <color rgb="FF000000"/>
        <rFont val="Calibri Light"/>
      </rPr>
      <t xml:space="preserve"> </t>
    </r>
    <r>
      <rPr>
        <b/>
        <sz val="11"/>
        <color rgb="FF000000"/>
        <rFont val="Calibri Light"/>
      </rPr>
      <t xml:space="preserve">Cubeta de pintura satinada, base superior, color Blanco Colonial 966 sin olor.
</t>
    </r>
    <r>
      <rPr>
        <sz val="11"/>
        <color rgb="FF000000"/>
        <rFont val="Calibri Light"/>
      </rPr>
      <t xml:space="preserve">* Los envases de pintura satinada, base superior, color Blanco Colonial 966 sin olor, deben de ser en </t>
    </r>
    <r>
      <rPr>
        <b/>
        <sz val="11"/>
        <color rgb="FF000000"/>
        <rFont val="Calibri Light"/>
      </rPr>
      <t>cubetas</t>
    </r>
    <r>
      <rPr>
        <sz val="11"/>
        <color rgb="FF000000"/>
        <rFont val="Calibri Light"/>
      </rPr>
      <t>, equivalentes a 5 galones.
*La fecha de fabricación de las pinturas, deben de ser posterior al mes enero 2022.
*Las etiquetas de las especificaciones de color, así como numero de lote y fecha de fabricación deben de estar visibles en los envases de las pinturas.
*Los envases de pintura (Galones y Cubetas) deben llegar en perfecto estado, selladas de fábrica.</t>
    </r>
  </si>
  <si>
    <t>LOTE V – (ELECTRICIDAD)</t>
  </si>
  <si>
    <r>
      <rPr>
        <b/>
        <sz val="11"/>
        <color rgb="FF000000"/>
        <rFont val="Calibri Light"/>
      </rPr>
      <t>Tubos LED Frost, de cristal 48"/T8/ 18 watts</t>
    </r>
    <r>
      <rPr>
        <sz val="11"/>
        <color rgb="FF000000"/>
        <rFont val="Calibri Light"/>
      </rPr>
      <t xml:space="preserve">, conexión bilateral (línea en un extremo y neutro en el otro extremo), 6500k, voltaje 100-277vac, vida útil 30,000 ó más.                                                                                                                                         </t>
    </r>
    <r>
      <rPr>
        <b/>
        <sz val="11"/>
        <color rgb="FF000000"/>
        <rFont val="Calibri Light"/>
      </rPr>
      <t>*Enviar imagen y ficha técnica</t>
    </r>
    <r>
      <rPr>
        <sz val="11"/>
        <color rgb="FF000000"/>
        <rFont val="Calibri Light"/>
      </rPr>
      <t>.</t>
    </r>
  </si>
  <si>
    <r>
      <rPr>
        <b/>
        <sz val="11"/>
        <color rgb="FF000000"/>
        <rFont val="Calibri Light"/>
      </rPr>
      <t>Bombillos LED de 15 watts, 6500k, rosca E27</t>
    </r>
    <r>
      <rPr>
        <sz val="11"/>
        <color rgb="FF000000"/>
        <rFont val="Calibri Light"/>
      </rPr>
      <t xml:space="preserve">, voltaje con rango entre 85-277 vac, vida útil 30,000 horas ó más.                                                                                                          </t>
    </r>
    <r>
      <rPr>
        <b/>
        <sz val="11"/>
        <color rgb="FF000000"/>
        <rFont val="Calibri Light"/>
      </rPr>
      <t>*Enviar imagen y ficha técnica</t>
    </r>
  </si>
  <si>
    <r>
      <rPr>
        <b/>
        <sz val="11"/>
        <color rgb="FF000000"/>
        <rFont val="Calibri Light"/>
      </rPr>
      <t>Lámparas LED de superficie, circular de 30 centímetros, de 24 watts</t>
    </r>
    <r>
      <rPr>
        <sz val="11"/>
        <color rgb="FF000000"/>
        <rFont val="Calibri Light"/>
      </rPr>
      <t xml:space="preserve">, 6500k, voltaje con rango entre 85-277 vac, vida útil 30,000 ó más.                                                          </t>
    </r>
    <r>
      <rPr>
        <b/>
        <sz val="11"/>
        <color rgb="FF000000"/>
        <rFont val="Calibri Light"/>
      </rPr>
      <t>*Enviar  imagen y ficha técnica.</t>
    </r>
  </si>
  <si>
    <t>Alambre de goma 10/2</t>
  </si>
  <si>
    <t>Alambre de goma 12/2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</si>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</sst>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color rgb="FF000000"/>
      <name val="Calibri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 applyAlignment="1">
      <alignment horizontal="center" vertical="center"/>
    </xf>
    <xf numFmtId="0" fontId="10" fillId="0" borderId="0" xfId="0" applyFont="1"/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8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5" fillId="4" borderId="18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0" fontId="4" fillId="2" borderId="18" xfId="0" applyFont="1" applyFill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 applyProtection="1">
      <alignment vertical="center"/>
      <protection locked="0"/>
    </xf>
    <xf numFmtId="9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4" borderId="18" xfId="0" applyNumberFormat="1" applyFont="1" applyFill="1" applyBorder="1" applyAlignment="1">
      <alignment vertical="center"/>
    </xf>
    <xf numFmtId="0" fontId="16" fillId="4" borderId="18" xfId="0" applyFont="1" applyFill="1" applyBorder="1" applyAlignment="1">
      <alignment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164" fontId="4" fillId="5" borderId="18" xfId="0" applyNumberFormat="1" applyFont="1" applyFill="1" applyBorder="1" applyAlignment="1" applyProtection="1">
      <alignment vertical="center"/>
      <protection locked="0"/>
    </xf>
    <xf numFmtId="9" fontId="4" fillId="5" borderId="18" xfId="0" applyNumberFormat="1" applyFont="1" applyFill="1" applyBorder="1" applyAlignment="1" applyProtection="1">
      <alignment horizontal="center" vertical="center"/>
      <protection locked="0"/>
    </xf>
    <xf numFmtId="164" fontId="4" fillId="5" borderId="18" xfId="0" applyNumberFormat="1" applyFont="1" applyFill="1" applyBorder="1" applyAlignment="1">
      <alignment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4" fillId="4" borderId="21" xfId="0" applyNumberFormat="1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 applyProtection="1">
      <alignment horizontal="center" vertical="center"/>
      <protection hidden="1"/>
    </xf>
    <xf numFmtId="164" fontId="4" fillId="4" borderId="25" xfId="0" applyNumberFormat="1" applyFont="1" applyFill="1" applyBorder="1" applyAlignment="1">
      <alignment vertical="center"/>
    </xf>
    <xf numFmtId="0" fontId="13" fillId="5" borderId="24" xfId="0" applyFont="1" applyFill="1" applyBorder="1" applyAlignment="1" applyProtection="1">
      <alignment horizontal="center" vertical="center"/>
      <protection hidden="1"/>
    </xf>
    <xf numFmtId="164" fontId="4" fillId="5" borderId="25" xfId="0" applyNumberFormat="1" applyFont="1" applyFill="1" applyBorder="1" applyAlignment="1">
      <alignment vertical="center"/>
    </xf>
    <xf numFmtId="0" fontId="13" fillId="4" borderId="26" xfId="0" applyFont="1" applyFill="1" applyBorder="1" applyAlignment="1" applyProtection="1">
      <alignment horizontal="center" vertical="center"/>
      <protection hidden="1"/>
    </xf>
    <xf numFmtId="0" fontId="16" fillId="4" borderId="27" xfId="0" applyFont="1" applyFill="1" applyBorder="1" applyAlignment="1">
      <alignment vertical="center" wrapText="1"/>
    </xf>
    <xf numFmtId="0" fontId="14" fillId="4" borderId="27" xfId="0" applyFont="1" applyFill="1" applyBorder="1" applyAlignment="1">
      <alignment vertical="center" wrapText="1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4" borderId="27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 applyProtection="1">
      <alignment vertical="center"/>
      <protection locked="0"/>
    </xf>
    <xf numFmtId="9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4" borderId="27" xfId="0" applyNumberFormat="1" applyFont="1" applyFill="1" applyBorder="1" applyAlignment="1">
      <alignment vertical="center"/>
    </xf>
    <xf numFmtId="164" fontId="4" fillId="4" borderId="28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/>
      <protection hidden="1"/>
    </xf>
    <xf numFmtId="0" fontId="4" fillId="2" borderId="30" xfId="0" applyFont="1" applyFill="1" applyBorder="1" applyAlignment="1" applyProtection="1">
      <alignment vertical="center" wrapText="1"/>
      <protection locked="0"/>
    </xf>
    <xf numFmtId="0" fontId="14" fillId="4" borderId="31" xfId="0" applyFont="1" applyFill="1" applyBorder="1" applyAlignment="1">
      <alignment vertical="center" wrapText="1"/>
    </xf>
    <xf numFmtId="0" fontId="16" fillId="4" borderId="32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5"/>
  <sheetViews>
    <sheetView tabSelected="1" topLeftCell="A22" zoomScale="90" zoomScaleNormal="90" zoomScaleSheetLayoutView="100" workbookViewId="0">
      <selection activeCell="E30" sqref="E30"/>
    </sheetView>
  </sheetViews>
  <sheetFormatPr defaultColWidth="11.42578125" defaultRowHeight="15"/>
  <cols>
    <col min="1" max="1" width="6.42578125" customWidth="1"/>
    <col min="2" max="2" width="16.28515625" customWidth="1"/>
    <col min="3" max="3" width="13.140625" customWidth="1"/>
    <col min="4" max="4" width="42.28515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0.5703125" hidden="1" customWidth="1"/>
    <col min="12" max="12" width="20.5703125" customWidth="1"/>
    <col min="13" max="13" width="23.85546875" hidden="1" customWidth="1"/>
    <col min="14" max="14" width="23.85546875" customWidth="1"/>
  </cols>
  <sheetData>
    <row r="2" spans="1:14" ht="18.9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.9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>
      <c r="A5" s="40" t="s">
        <v>1</v>
      </c>
      <c r="B5" s="41"/>
      <c r="C5" s="43" t="s">
        <v>2</v>
      </c>
      <c r="D5" s="43"/>
      <c r="E5" s="43"/>
      <c r="F5" s="43"/>
      <c r="G5" s="43"/>
      <c r="H5" s="43"/>
      <c r="I5" s="41" t="s">
        <v>3</v>
      </c>
      <c r="J5" s="41"/>
      <c r="K5" s="7"/>
      <c r="L5" s="46" t="s">
        <v>4</v>
      </c>
      <c r="M5" s="46"/>
      <c r="N5" s="47"/>
    </row>
    <row r="6" spans="1:14" ht="30" customHeight="1">
      <c r="A6" s="54" t="s">
        <v>5</v>
      </c>
      <c r="B6" s="52"/>
      <c r="C6" s="44"/>
      <c r="D6" s="44"/>
      <c r="E6" s="44"/>
      <c r="F6" s="44"/>
      <c r="G6" s="44"/>
      <c r="H6" s="44"/>
      <c r="I6" s="52" t="s">
        <v>6</v>
      </c>
      <c r="J6" s="52"/>
      <c r="K6" s="6"/>
      <c r="L6" s="48"/>
      <c r="M6" s="48"/>
      <c r="N6" s="49"/>
    </row>
    <row r="7" spans="1:14" ht="30" customHeight="1" thickBot="1">
      <c r="A7" s="56" t="s">
        <v>7</v>
      </c>
      <c r="B7" s="53"/>
      <c r="C7" s="45"/>
      <c r="D7" s="45"/>
      <c r="E7" s="45"/>
      <c r="F7" s="45"/>
      <c r="G7" s="45"/>
      <c r="H7" s="45"/>
      <c r="I7" s="53" t="s">
        <v>8</v>
      </c>
      <c r="J7" s="53"/>
      <c r="K7" s="8"/>
      <c r="L7" s="50"/>
      <c r="M7" s="50"/>
      <c r="N7" s="51"/>
    </row>
    <row r="8" spans="1:14" ht="6" customHeight="1" thickBot="1">
      <c r="A8" s="4"/>
      <c r="B8" s="4"/>
      <c r="C8" s="4"/>
      <c r="D8" s="4"/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ht="30.75" thickBot="1">
      <c r="A9" s="10" t="s">
        <v>9</v>
      </c>
      <c r="B9" s="55" t="s">
        <v>10</v>
      </c>
      <c r="C9" s="55"/>
      <c r="D9" s="55"/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1"/>
      <c r="L9" s="11" t="s">
        <v>17</v>
      </c>
      <c r="M9" s="11"/>
      <c r="N9" s="12" t="s">
        <v>18</v>
      </c>
    </row>
    <row r="10" spans="1:14" ht="6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30" customHeight="1">
      <c r="A11" s="79" t="s">
        <v>19</v>
      </c>
      <c r="B11" s="80" t="s">
        <v>20</v>
      </c>
      <c r="C11" s="80"/>
      <c r="D11" s="80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ht="90" customHeight="1">
      <c r="A12" s="83">
        <v>1</v>
      </c>
      <c r="B12" s="58" t="s">
        <v>21</v>
      </c>
      <c r="C12" s="58"/>
      <c r="D12" s="58"/>
      <c r="E12" s="59"/>
      <c r="F12" s="60" t="s">
        <v>22</v>
      </c>
      <c r="G12" s="61">
        <v>10</v>
      </c>
      <c r="H12" s="62"/>
      <c r="I12" s="63">
        <v>0.18</v>
      </c>
      <c r="J12" s="64">
        <f>H12*I12</f>
        <v>0</v>
      </c>
      <c r="K12" s="64">
        <f>G12*J12</f>
        <v>0</v>
      </c>
      <c r="L12" s="64">
        <f t="shared" ref="L12" si="0">H12+J12</f>
        <v>0</v>
      </c>
      <c r="M12" s="64">
        <f>G12*H12</f>
        <v>0</v>
      </c>
      <c r="N12" s="84">
        <f>G12*L12</f>
        <v>0</v>
      </c>
    </row>
    <row r="13" spans="1:14" ht="50.25" customHeight="1">
      <c r="A13" s="83">
        <v>2</v>
      </c>
      <c r="B13" s="58" t="s">
        <v>23</v>
      </c>
      <c r="C13" s="58"/>
      <c r="D13" s="58"/>
      <c r="E13" s="59"/>
      <c r="F13" s="60" t="s">
        <v>22</v>
      </c>
      <c r="G13" s="61">
        <v>10</v>
      </c>
      <c r="H13" s="62"/>
      <c r="I13" s="63">
        <v>0.18</v>
      </c>
      <c r="J13" s="64">
        <f>H13*I13</f>
        <v>0</v>
      </c>
      <c r="K13" s="64">
        <f t="shared" ref="K13" si="1">G13*J13</f>
        <v>0</v>
      </c>
      <c r="L13" s="64">
        <f t="shared" ref="L13" si="2">H13+J13</f>
        <v>0</v>
      </c>
      <c r="M13" s="64">
        <f>G13*H13</f>
        <v>0</v>
      </c>
      <c r="N13" s="84">
        <f>G13*L13</f>
        <v>0</v>
      </c>
    </row>
    <row r="14" spans="1:14" ht="50.25" customHeight="1">
      <c r="A14" s="83">
        <v>3</v>
      </c>
      <c r="B14" s="65" t="s">
        <v>24</v>
      </c>
      <c r="C14" s="57"/>
      <c r="D14" s="57"/>
      <c r="E14" s="59"/>
      <c r="F14" s="60" t="s">
        <v>25</v>
      </c>
      <c r="G14" s="61">
        <v>700</v>
      </c>
      <c r="H14" s="62"/>
      <c r="I14" s="63">
        <v>0.18</v>
      </c>
      <c r="J14" s="64">
        <f t="shared" ref="J14:J19" si="3">H14*I14</f>
        <v>0</v>
      </c>
      <c r="K14" s="64">
        <f t="shared" ref="K14:K19" si="4">G14*J14</f>
        <v>0</v>
      </c>
      <c r="L14" s="64">
        <f t="shared" ref="L14:L19" si="5">H14+J14</f>
        <v>0</v>
      </c>
      <c r="M14" s="64">
        <f t="shared" ref="M14:M19" si="6">G14*H14</f>
        <v>0</v>
      </c>
      <c r="N14" s="84">
        <f t="shared" ref="N14:N19" si="7">G14*L14</f>
        <v>0</v>
      </c>
    </row>
    <row r="15" spans="1:14" ht="50.25" customHeight="1">
      <c r="A15" s="83">
        <v>4</v>
      </c>
      <c r="B15" s="65" t="s">
        <v>26</v>
      </c>
      <c r="C15" s="57"/>
      <c r="D15" s="57"/>
      <c r="E15" s="59"/>
      <c r="F15" s="60" t="s">
        <v>25</v>
      </c>
      <c r="G15" s="61">
        <v>400</v>
      </c>
      <c r="H15" s="62"/>
      <c r="I15" s="63">
        <v>0.18</v>
      </c>
      <c r="J15" s="64">
        <f t="shared" si="3"/>
        <v>0</v>
      </c>
      <c r="K15" s="64">
        <f t="shared" si="4"/>
        <v>0</v>
      </c>
      <c r="L15" s="64">
        <f t="shared" si="5"/>
        <v>0</v>
      </c>
      <c r="M15" s="64">
        <f t="shared" si="6"/>
        <v>0</v>
      </c>
      <c r="N15" s="84">
        <f t="shared" si="7"/>
        <v>0</v>
      </c>
    </row>
    <row r="16" spans="1:14" ht="50.25" customHeight="1">
      <c r="A16" s="83">
        <v>5</v>
      </c>
      <c r="B16" s="65" t="s">
        <v>27</v>
      </c>
      <c r="C16" s="57"/>
      <c r="D16" s="57"/>
      <c r="E16" s="59"/>
      <c r="F16" s="60" t="s">
        <v>25</v>
      </c>
      <c r="G16" s="61">
        <v>400</v>
      </c>
      <c r="H16" s="62"/>
      <c r="I16" s="63">
        <v>0.18</v>
      </c>
      <c r="J16" s="64">
        <f t="shared" si="3"/>
        <v>0</v>
      </c>
      <c r="K16" s="64">
        <f t="shared" si="4"/>
        <v>0</v>
      </c>
      <c r="L16" s="64">
        <f t="shared" si="5"/>
        <v>0</v>
      </c>
      <c r="M16" s="64">
        <f t="shared" si="6"/>
        <v>0</v>
      </c>
      <c r="N16" s="84">
        <f t="shared" si="7"/>
        <v>0</v>
      </c>
    </row>
    <row r="17" spans="1:14" ht="50.25" customHeight="1">
      <c r="A17" s="83">
        <v>6</v>
      </c>
      <c r="B17" s="65" t="s">
        <v>28</v>
      </c>
      <c r="C17" s="57"/>
      <c r="D17" s="57"/>
      <c r="E17" s="59"/>
      <c r="F17" s="60" t="s">
        <v>25</v>
      </c>
      <c r="G17" s="61">
        <v>400</v>
      </c>
      <c r="H17" s="62"/>
      <c r="I17" s="63">
        <v>0.18</v>
      </c>
      <c r="J17" s="64">
        <f t="shared" si="3"/>
        <v>0</v>
      </c>
      <c r="K17" s="64">
        <f t="shared" si="4"/>
        <v>0</v>
      </c>
      <c r="L17" s="64">
        <f t="shared" si="5"/>
        <v>0</v>
      </c>
      <c r="M17" s="64">
        <f t="shared" si="6"/>
        <v>0</v>
      </c>
      <c r="N17" s="84">
        <f t="shared" si="7"/>
        <v>0</v>
      </c>
    </row>
    <row r="18" spans="1:14" ht="50.25" customHeight="1">
      <c r="A18" s="83">
        <v>7</v>
      </c>
      <c r="B18" s="65" t="s">
        <v>29</v>
      </c>
      <c r="C18" s="57"/>
      <c r="D18" s="57"/>
      <c r="E18" s="59"/>
      <c r="F18" s="60" t="s">
        <v>25</v>
      </c>
      <c r="G18" s="61">
        <v>400</v>
      </c>
      <c r="H18" s="62"/>
      <c r="I18" s="63">
        <v>0.18</v>
      </c>
      <c r="J18" s="64">
        <f t="shared" si="3"/>
        <v>0</v>
      </c>
      <c r="K18" s="64">
        <f t="shared" si="4"/>
        <v>0</v>
      </c>
      <c r="L18" s="64">
        <f t="shared" si="5"/>
        <v>0</v>
      </c>
      <c r="M18" s="64">
        <f t="shared" si="6"/>
        <v>0</v>
      </c>
      <c r="N18" s="84">
        <f t="shared" si="7"/>
        <v>0</v>
      </c>
    </row>
    <row r="19" spans="1:14" ht="50.25" customHeight="1">
      <c r="A19" s="83">
        <v>8</v>
      </c>
      <c r="B19" s="65" t="s">
        <v>30</v>
      </c>
      <c r="C19" s="57"/>
      <c r="D19" s="57"/>
      <c r="E19" s="59"/>
      <c r="F19" s="60" t="s">
        <v>25</v>
      </c>
      <c r="G19" s="61">
        <v>400</v>
      </c>
      <c r="H19" s="62"/>
      <c r="I19" s="63">
        <v>0.18</v>
      </c>
      <c r="J19" s="64">
        <f t="shared" si="3"/>
        <v>0</v>
      </c>
      <c r="K19" s="64">
        <f t="shared" si="4"/>
        <v>0</v>
      </c>
      <c r="L19" s="64">
        <f t="shared" si="5"/>
        <v>0</v>
      </c>
      <c r="M19" s="64">
        <f t="shared" si="6"/>
        <v>0</v>
      </c>
      <c r="N19" s="84">
        <f t="shared" si="7"/>
        <v>0</v>
      </c>
    </row>
    <row r="20" spans="1:14" ht="50.25" customHeight="1">
      <c r="A20" s="83">
        <v>9</v>
      </c>
      <c r="B20" s="57" t="s">
        <v>31</v>
      </c>
      <c r="C20" s="58"/>
      <c r="D20" s="58"/>
      <c r="E20" s="59"/>
      <c r="F20" s="60" t="s">
        <v>25</v>
      </c>
      <c r="G20" s="61">
        <v>500</v>
      </c>
      <c r="H20" s="62"/>
      <c r="I20" s="63">
        <v>0.18</v>
      </c>
      <c r="J20" s="64">
        <f t="shared" ref="J20:J44" si="8">H20*I20</f>
        <v>0</v>
      </c>
      <c r="K20" s="64">
        <f t="shared" ref="K20:K44" si="9">G20*J20</f>
        <v>0</v>
      </c>
      <c r="L20" s="64">
        <f t="shared" ref="L20:L44" si="10">H20+J20</f>
        <v>0</v>
      </c>
      <c r="M20" s="64">
        <f t="shared" ref="M20:M44" si="11">G20*H20</f>
        <v>0</v>
      </c>
      <c r="N20" s="84">
        <f t="shared" ref="N20:N44" si="12">G20*L20</f>
        <v>0</v>
      </c>
    </row>
    <row r="21" spans="1:14" ht="50.25" customHeight="1">
      <c r="A21" s="83">
        <v>10</v>
      </c>
      <c r="B21" s="65" t="s">
        <v>32</v>
      </c>
      <c r="C21" s="58"/>
      <c r="D21" s="58"/>
      <c r="E21" s="59"/>
      <c r="F21" s="60" t="s">
        <v>25</v>
      </c>
      <c r="G21" s="61">
        <v>500</v>
      </c>
      <c r="H21" s="62"/>
      <c r="I21" s="63">
        <v>0.18</v>
      </c>
      <c r="J21" s="64">
        <f t="shared" si="8"/>
        <v>0</v>
      </c>
      <c r="K21" s="64">
        <f t="shared" si="9"/>
        <v>0</v>
      </c>
      <c r="L21" s="64">
        <f t="shared" si="10"/>
        <v>0</v>
      </c>
      <c r="M21" s="64">
        <f t="shared" si="11"/>
        <v>0</v>
      </c>
      <c r="N21" s="84">
        <f t="shared" si="12"/>
        <v>0</v>
      </c>
    </row>
    <row r="22" spans="1:14" ht="90" customHeight="1">
      <c r="A22" s="83">
        <v>11</v>
      </c>
      <c r="B22" s="58" t="s">
        <v>33</v>
      </c>
      <c r="C22" s="58"/>
      <c r="D22" s="58"/>
      <c r="E22" s="59"/>
      <c r="F22" s="60" t="s">
        <v>22</v>
      </c>
      <c r="G22" s="61">
        <v>10</v>
      </c>
      <c r="H22" s="62"/>
      <c r="I22" s="63">
        <v>0.18</v>
      </c>
      <c r="J22" s="64">
        <f t="shared" si="8"/>
        <v>0</v>
      </c>
      <c r="K22" s="64">
        <f t="shared" si="9"/>
        <v>0</v>
      </c>
      <c r="L22" s="64">
        <f t="shared" si="10"/>
        <v>0</v>
      </c>
      <c r="M22" s="64">
        <f t="shared" si="11"/>
        <v>0</v>
      </c>
      <c r="N22" s="84">
        <f t="shared" si="12"/>
        <v>0</v>
      </c>
    </row>
    <row r="23" spans="1:14" ht="50.25" customHeight="1">
      <c r="A23" s="83">
        <v>12</v>
      </c>
      <c r="B23" s="65" t="s">
        <v>34</v>
      </c>
      <c r="C23" s="58"/>
      <c r="D23" s="58"/>
      <c r="E23" s="59"/>
      <c r="F23" s="60" t="s">
        <v>22</v>
      </c>
      <c r="G23" s="61">
        <v>10</v>
      </c>
      <c r="H23" s="62"/>
      <c r="I23" s="63">
        <v>0.18</v>
      </c>
      <c r="J23" s="64">
        <f t="shared" si="8"/>
        <v>0</v>
      </c>
      <c r="K23" s="64">
        <f t="shared" si="9"/>
        <v>0</v>
      </c>
      <c r="L23" s="64">
        <f t="shared" si="10"/>
        <v>0</v>
      </c>
      <c r="M23" s="64">
        <f t="shared" si="11"/>
        <v>0</v>
      </c>
      <c r="N23" s="84">
        <f t="shared" si="12"/>
        <v>0</v>
      </c>
    </row>
    <row r="24" spans="1:14" ht="30" customHeight="1">
      <c r="A24" s="85" t="s">
        <v>19</v>
      </c>
      <c r="B24" s="66" t="s">
        <v>35</v>
      </c>
      <c r="C24" s="67"/>
      <c r="D24" s="67"/>
      <c r="E24" s="68"/>
      <c r="F24" s="69"/>
      <c r="G24" s="70"/>
      <c r="H24" s="71"/>
      <c r="I24" s="72"/>
      <c r="J24" s="73"/>
      <c r="K24" s="73"/>
      <c r="L24" s="73"/>
      <c r="M24" s="73"/>
      <c r="N24" s="86"/>
    </row>
    <row r="25" spans="1:14" ht="50.25" customHeight="1">
      <c r="A25" s="83">
        <v>13</v>
      </c>
      <c r="B25" s="58" t="s">
        <v>36</v>
      </c>
      <c r="C25" s="58"/>
      <c r="D25" s="58"/>
      <c r="E25" s="59"/>
      <c r="F25" s="60" t="s">
        <v>22</v>
      </c>
      <c r="G25" s="61">
        <v>90</v>
      </c>
      <c r="H25" s="62"/>
      <c r="I25" s="63">
        <v>0.18</v>
      </c>
      <c r="J25" s="64">
        <f t="shared" si="8"/>
        <v>0</v>
      </c>
      <c r="K25" s="64">
        <f t="shared" si="9"/>
        <v>0</v>
      </c>
      <c r="L25" s="64">
        <f t="shared" si="10"/>
        <v>0</v>
      </c>
      <c r="M25" s="64">
        <f t="shared" si="11"/>
        <v>0</v>
      </c>
      <c r="N25" s="84">
        <f t="shared" si="12"/>
        <v>0</v>
      </c>
    </row>
    <row r="26" spans="1:14" ht="30" customHeight="1">
      <c r="A26" s="85" t="s">
        <v>19</v>
      </c>
      <c r="B26" s="97" t="s">
        <v>37</v>
      </c>
      <c r="C26" s="98"/>
      <c r="D26" s="98"/>
      <c r="E26" s="68"/>
      <c r="F26" s="69"/>
      <c r="G26" s="70"/>
      <c r="H26" s="71"/>
      <c r="I26" s="72"/>
      <c r="J26" s="73"/>
      <c r="K26" s="73">
        <f t="shared" ref="K26:K27" si="13">G26*J26</f>
        <v>0</v>
      </c>
      <c r="L26" s="73"/>
      <c r="M26" s="73">
        <f t="shared" ref="M26:M27" si="14">G26*H26</f>
        <v>0</v>
      </c>
      <c r="N26" s="86"/>
    </row>
    <row r="27" spans="1:14" ht="50.25" customHeight="1">
      <c r="A27" s="83">
        <v>14</v>
      </c>
      <c r="B27" s="65" t="s">
        <v>38</v>
      </c>
      <c r="C27" s="58"/>
      <c r="D27" s="58"/>
      <c r="E27" s="59"/>
      <c r="F27" s="60" t="s">
        <v>22</v>
      </c>
      <c r="G27" s="61">
        <v>12</v>
      </c>
      <c r="H27" s="62"/>
      <c r="I27" s="63">
        <v>0.18</v>
      </c>
      <c r="J27" s="64">
        <f t="shared" ref="J26:J27" si="15">H27*I27</f>
        <v>0</v>
      </c>
      <c r="K27" s="64">
        <f t="shared" si="13"/>
        <v>0</v>
      </c>
      <c r="L27" s="64">
        <f t="shared" ref="L26:L27" si="16">H27+J27</f>
        <v>0</v>
      </c>
      <c r="M27" s="64">
        <f t="shared" si="14"/>
        <v>0</v>
      </c>
      <c r="N27" s="84">
        <f t="shared" ref="N26:N27" si="17">G27*L27</f>
        <v>0</v>
      </c>
    </row>
    <row r="28" spans="1:14" ht="77.25" customHeight="1">
      <c r="A28" s="83">
        <v>15</v>
      </c>
      <c r="B28" s="101" t="s">
        <v>39</v>
      </c>
      <c r="C28" s="101"/>
      <c r="D28" s="101"/>
      <c r="E28" s="59"/>
      <c r="F28" s="60" t="s">
        <v>22</v>
      </c>
      <c r="G28" s="61">
        <v>1</v>
      </c>
      <c r="H28" s="62"/>
      <c r="I28" s="63">
        <v>0.18</v>
      </c>
      <c r="J28" s="64">
        <f t="shared" ref="J28:J29" si="18">H28*I28</f>
        <v>0</v>
      </c>
      <c r="K28" s="64">
        <f t="shared" ref="K28:K29" si="19">G28*J28</f>
        <v>0</v>
      </c>
      <c r="L28" s="64">
        <f t="shared" ref="L28:L29" si="20">H28+J28</f>
        <v>0</v>
      </c>
      <c r="M28" s="64">
        <f t="shared" ref="M28:M29" si="21">G28*H28</f>
        <v>0</v>
      </c>
      <c r="N28" s="84">
        <f t="shared" ref="N28:N29" si="22">G28*L28</f>
        <v>0</v>
      </c>
    </row>
    <row r="29" spans="1:14" s="2" customFormat="1" ht="69" customHeight="1">
      <c r="A29" s="99">
        <v>16</v>
      </c>
      <c r="B29" s="58" t="s">
        <v>40</v>
      </c>
      <c r="C29" s="58"/>
      <c r="D29" s="58"/>
      <c r="F29" s="60" t="s">
        <v>22</v>
      </c>
      <c r="G29" s="61">
        <v>3</v>
      </c>
      <c r="H29" s="62"/>
      <c r="I29" s="63">
        <v>0.18</v>
      </c>
      <c r="J29" s="64">
        <f t="shared" si="18"/>
        <v>0</v>
      </c>
      <c r="K29" s="64">
        <f t="shared" si="19"/>
        <v>0</v>
      </c>
      <c r="L29" s="64">
        <f t="shared" si="20"/>
        <v>0</v>
      </c>
      <c r="M29" s="64">
        <f t="shared" si="21"/>
        <v>0</v>
      </c>
      <c r="N29" s="84">
        <f t="shared" si="22"/>
        <v>0</v>
      </c>
    </row>
    <row r="30" spans="1:14" ht="50.25" customHeight="1">
      <c r="A30" s="83">
        <v>17</v>
      </c>
      <c r="B30" s="102" t="s">
        <v>41</v>
      </c>
      <c r="C30" s="103"/>
      <c r="D30" s="103"/>
      <c r="E30" s="100"/>
      <c r="F30" s="60" t="s">
        <v>22</v>
      </c>
      <c r="G30" s="61">
        <v>30</v>
      </c>
      <c r="H30" s="62"/>
      <c r="I30" s="63">
        <v>0.18</v>
      </c>
      <c r="J30" s="64">
        <f t="shared" ref="J30" si="23">H30*I30</f>
        <v>0</v>
      </c>
      <c r="K30" s="64">
        <f t="shared" ref="K30" si="24">G30*J30</f>
        <v>0</v>
      </c>
      <c r="L30" s="64">
        <f t="shared" ref="L30" si="25">H30+J30</f>
        <v>0</v>
      </c>
      <c r="M30" s="64">
        <f t="shared" ref="M30" si="26">G30*H30</f>
        <v>0</v>
      </c>
      <c r="N30" s="84">
        <f t="shared" ref="N30" si="27">G30*L30</f>
        <v>0</v>
      </c>
    </row>
    <row r="31" spans="1:14" ht="50.25" customHeight="1">
      <c r="A31" s="83">
        <v>18</v>
      </c>
      <c r="B31" s="58" t="s">
        <v>42</v>
      </c>
      <c r="C31" s="58"/>
      <c r="D31" s="58"/>
      <c r="E31" s="59"/>
      <c r="F31" s="60" t="s">
        <v>22</v>
      </c>
      <c r="G31" s="61">
        <v>8</v>
      </c>
      <c r="H31" s="62"/>
      <c r="I31" s="63">
        <v>0.18</v>
      </c>
      <c r="J31" s="64">
        <f t="shared" ref="J31:J40" si="28">H31*I31</f>
        <v>0</v>
      </c>
      <c r="K31" s="64">
        <f t="shared" ref="K31:K40" si="29">G31*J31</f>
        <v>0</v>
      </c>
      <c r="L31" s="64">
        <f t="shared" ref="L31:L40" si="30">H31+J31</f>
        <v>0</v>
      </c>
      <c r="M31" s="64">
        <f t="shared" ref="M31:M40" si="31">G31*H31</f>
        <v>0</v>
      </c>
      <c r="N31" s="84">
        <f t="shared" ref="N31:N40" si="32">G31*L31</f>
        <v>0</v>
      </c>
    </row>
    <row r="32" spans="1:14" ht="50.25" customHeight="1">
      <c r="A32" s="83">
        <v>19</v>
      </c>
      <c r="B32" s="65" t="s">
        <v>43</v>
      </c>
      <c r="C32" s="58"/>
      <c r="D32" s="58"/>
      <c r="E32" s="59"/>
      <c r="F32" s="60" t="s">
        <v>22</v>
      </c>
      <c r="G32" s="61">
        <v>8</v>
      </c>
      <c r="H32" s="62"/>
      <c r="I32" s="63">
        <v>0.18</v>
      </c>
      <c r="J32" s="64">
        <f t="shared" si="28"/>
        <v>0</v>
      </c>
      <c r="K32" s="64">
        <f t="shared" si="29"/>
        <v>0</v>
      </c>
      <c r="L32" s="64">
        <f t="shared" si="30"/>
        <v>0</v>
      </c>
      <c r="M32" s="64">
        <f t="shared" si="31"/>
        <v>0</v>
      </c>
      <c r="N32" s="84">
        <f t="shared" si="32"/>
        <v>0</v>
      </c>
    </row>
    <row r="33" spans="1:14" ht="50.25" customHeight="1">
      <c r="A33" s="83">
        <v>20</v>
      </c>
      <c r="B33" s="65" t="s">
        <v>44</v>
      </c>
      <c r="C33" s="58"/>
      <c r="D33" s="58"/>
      <c r="E33" s="59"/>
      <c r="F33" s="60" t="s">
        <v>22</v>
      </c>
      <c r="G33" s="61">
        <v>20</v>
      </c>
      <c r="H33" s="62"/>
      <c r="I33" s="63">
        <v>0.18</v>
      </c>
      <c r="J33" s="64">
        <f t="shared" si="28"/>
        <v>0</v>
      </c>
      <c r="K33" s="64">
        <f t="shared" si="29"/>
        <v>0</v>
      </c>
      <c r="L33" s="64">
        <f t="shared" si="30"/>
        <v>0</v>
      </c>
      <c r="M33" s="64">
        <f t="shared" si="31"/>
        <v>0</v>
      </c>
      <c r="N33" s="84">
        <f t="shared" si="32"/>
        <v>0</v>
      </c>
    </row>
    <row r="34" spans="1:14" ht="50.25" customHeight="1">
      <c r="A34" s="83">
        <v>21</v>
      </c>
      <c r="B34" s="57" t="s">
        <v>45</v>
      </c>
      <c r="C34" s="58"/>
      <c r="D34" s="58"/>
      <c r="E34" s="59"/>
      <c r="F34" s="60" t="s">
        <v>22</v>
      </c>
      <c r="G34" s="61">
        <v>8</v>
      </c>
      <c r="H34" s="62"/>
      <c r="I34" s="63">
        <v>0.18</v>
      </c>
      <c r="J34" s="64">
        <f t="shared" si="28"/>
        <v>0</v>
      </c>
      <c r="K34" s="64">
        <f t="shared" si="29"/>
        <v>0</v>
      </c>
      <c r="L34" s="64">
        <f t="shared" si="30"/>
        <v>0</v>
      </c>
      <c r="M34" s="64">
        <f t="shared" si="31"/>
        <v>0</v>
      </c>
      <c r="N34" s="84">
        <f t="shared" si="32"/>
        <v>0</v>
      </c>
    </row>
    <row r="35" spans="1:14" ht="30" customHeight="1">
      <c r="A35" s="85" t="s">
        <v>19</v>
      </c>
      <c r="B35" s="97" t="s">
        <v>46</v>
      </c>
      <c r="C35" s="98"/>
      <c r="D35" s="98"/>
      <c r="E35" s="68"/>
      <c r="F35" s="69"/>
      <c r="G35" s="70"/>
      <c r="H35" s="71"/>
      <c r="I35" s="72"/>
      <c r="J35" s="73"/>
      <c r="K35" s="73">
        <f t="shared" si="29"/>
        <v>0</v>
      </c>
      <c r="L35" s="73"/>
      <c r="M35" s="73">
        <f t="shared" si="31"/>
        <v>0</v>
      </c>
      <c r="N35" s="86"/>
    </row>
    <row r="36" spans="1:14" ht="159.75" customHeight="1">
      <c r="A36" s="83">
        <v>22</v>
      </c>
      <c r="B36" s="58" t="s">
        <v>47</v>
      </c>
      <c r="C36" s="58"/>
      <c r="D36" s="58"/>
      <c r="E36" s="59"/>
      <c r="F36" s="60" t="s">
        <v>48</v>
      </c>
      <c r="G36" s="61">
        <v>18</v>
      </c>
      <c r="H36" s="62"/>
      <c r="I36" s="63">
        <v>0.18</v>
      </c>
      <c r="J36" s="64">
        <f t="shared" si="28"/>
        <v>0</v>
      </c>
      <c r="K36" s="64">
        <f t="shared" si="29"/>
        <v>0</v>
      </c>
      <c r="L36" s="64">
        <f t="shared" si="30"/>
        <v>0</v>
      </c>
      <c r="M36" s="64">
        <f t="shared" si="31"/>
        <v>0</v>
      </c>
      <c r="N36" s="84">
        <f t="shared" si="32"/>
        <v>0</v>
      </c>
    </row>
    <row r="37" spans="1:14" ht="159.75" customHeight="1">
      <c r="A37" s="83">
        <v>23</v>
      </c>
      <c r="B37" s="58" t="s">
        <v>49</v>
      </c>
      <c r="C37" s="58"/>
      <c r="D37" s="58"/>
      <c r="E37" s="59"/>
      <c r="F37" s="60" t="s">
        <v>50</v>
      </c>
      <c r="G37" s="61">
        <v>20</v>
      </c>
      <c r="H37" s="62"/>
      <c r="I37" s="63">
        <v>0.18</v>
      </c>
      <c r="J37" s="64">
        <f t="shared" ref="J37:J38" si="33">H37*I37</f>
        <v>0</v>
      </c>
      <c r="K37" s="64">
        <f t="shared" ref="K37:K39" si="34">G37*J37</f>
        <v>0</v>
      </c>
      <c r="L37" s="64">
        <f t="shared" ref="L37:L38" si="35">H37+J37</f>
        <v>0</v>
      </c>
      <c r="M37" s="64">
        <f t="shared" ref="M37:M39" si="36">G37*H37</f>
        <v>0</v>
      </c>
      <c r="N37" s="84">
        <f t="shared" ref="N37:N38" si="37">G37*L37</f>
        <v>0</v>
      </c>
    </row>
    <row r="38" spans="1:14" ht="159.75" customHeight="1">
      <c r="A38" s="83">
        <v>24</v>
      </c>
      <c r="B38" s="58" t="s">
        <v>51</v>
      </c>
      <c r="C38" s="58"/>
      <c r="D38" s="58"/>
      <c r="E38" s="59"/>
      <c r="F38" s="60" t="s">
        <v>50</v>
      </c>
      <c r="G38" s="61">
        <v>25</v>
      </c>
      <c r="H38" s="62"/>
      <c r="I38" s="63">
        <v>0.18</v>
      </c>
      <c r="J38" s="64">
        <f t="shared" si="33"/>
        <v>0</v>
      </c>
      <c r="K38" s="64">
        <f t="shared" si="34"/>
        <v>0</v>
      </c>
      <c r="L38" s="64">
        <f t="shared" si="35"/>
        <v>0</v>
      </c>
      <c r="M38" s="64">
        <f t="shared" si="36"/>
        <v>0</v>
      </c>
      <c r="N38" s="84">
        <f t="shared" si="37"/>
        <v>0</v>
      </c>
    </row>
    <row r="39" spans="1:14" ht="30" customHeight="1">
      <c r="A39" s="85" t="s">
        <v>19</v>
      </c>
      <c r="B39" s="66" t="s">
        <v>52</v>
      </c>
      <c r="C39" s="66"/>
      <c r="D39" s="66"/>
      <c r="E39" s="68"/>
      <c r="F39" s="69"/>
      <c r="G39" s="70"/>
      <c r="H39" s="71"/>
      <c r="I39" s="72"/>
      <c r="J39" s="73"/>
      <c r="K39" s="73">
        <f t="shared" si="34"/>
        <v>0</v>
      </c>
      <c r="L39" s="73"/>
      <c r="M39" s="73">
        <f t="shared" si="36"/>
        <v>0</v>
      </c>
      <c r="N39" s="86"/>
    </row>
    <row r="40" spans="1:14" ht="81.75" customHeight="1">
      <c r="A40" s="83">
        <v>25</v>
      </c>
      <c r="B40" s="58" t="s">
        <v>53</v>
      </c>
      <c r="C40" s="58"/>
      <c r="D40" s="58"/>
      <c r="E40" s="59"/>
      <c r="F40" s="60" t="s">
        <v>22</v>
      </c>
      <c r="G40" s="61">
        <v>700</v>
      </c>
      <c r="H40" s="62"/>
      <c r="I40" s="63">
        <v>0.18</v>
      </c>
      <c r="J40" s="64">
        <f t="shared" si="28"/>
        <v>0</v>
      </c>
      <c r="K40" s="64">
        <f t="shared" si="29"/>
        <v>0</v>
      </c>
      <c r="L40" s="64">
        <f t="shared" si="30"/>
        <v>0</v>
      </c>
      <c r="M40" s="64">
        <f t="shared" si="31"/>
        <v>0</v>
      </c>
      <c r="N40" s="84">
        <f t="shared" si="32"/>
        <v>0</v>
      </c>
    </row>
    <row r="41" spans="1:14" ht="50.25" customHeight="1">
      <c r="A41" s="83">
        <v>26</v>
      </c>
      <c r="B41" s="58" t="s">
        <v>54</v>
      </c>
      <c r="C41" s="58"/>
      <c r="D41" s="58"/>
      <c r="E41" s="59"/>
      <c r="F41" s="60" t="s">
        <v>22</v>
      </c>
      <c r="G41" s="61">
        <v>400</v>
      </c>
      <c r="H41" s="62"/>
      <c r="I41" s="63">
        <v>0.18</v>
      </c>
      <c r="J41" s="64">
        <f t="shared" ref="J41:J43" si="38">H41*I41</f>
        <v>0</v>
      </c>
      <c r="K41" s="64">
        <f t="shared" ref="K41:K43" si="39">G41*J41</f>
        <v>0</v>
      </c>
      <c r="L41" s="64">
        <f t="shared" ref="L41:L43" si="40">H41+J41</f>
        <v>0</v>
      </c>
      <c r="M41" s="64">
        <f t="shared" ref="M41:M43" si="41">G41*H41</f>
        <v>0</v>
      </c>
      <c r="N41" s="84">
        <f t="shared" ref="N41:N43" si="42">G41*L41</f>
        <v>0</v>
      </c>
    </row>
    <row r="42" spans="1:14" ht="50.25" customHeight="1">
      <c r="A42" s="83">
        <v>27</v>
      </c>
      <c r="B42" s="58" t="s">
        <v>55</v>
      </c>
      <c r="C42" s="58"/>
      <c r="D42" s="58"/>
      <c r="E42" s="59"/>
      <c r="F42" s="60" t="s">
        <v>22</v>
      </c>
      <c r="G42" s="61">
        <v>300</v>
      </c>
      <c r="H42" s="62"/>
      <c r="I42" s="63">
        <v>0.18</v>
      </c>
      <c r="J42" s="64">
        <f t="shared" si="38"/>
        <v>0</v>
      </c>
      <c r="K42" s="64">
        <f t="shared" si="39"/>
        <v>0</v>
      </c>
      <c r="L42" s="64">
        <f t="shared" si="40"/>
        <v>0</v>
      </c>
      <c r="M42" s="64">
        <f t="shared" si="41"/>
        <v>0</v>
      </c>
      <c r="N42" s="84">
        <f t="shared" si="42"/>
        <v>0</v>
      </c>
    </row>
    <row r="43" spans="1:14" ht="50.25" customHeight="1">
      <c r="A43" s="83">
        <v>28</v>
      </c>
      <c r="B43" s="65" t="s">
        <v>56</v>
      </c>
      <c r="C43" s="58"/>
      <c r="D43" s="58"/>
      <c r="E43" s="59"/>
      <c r="F43" s="60" t="s">
        <v>25</v>
      </c>
      <c r="G43" s="61">
        <v>1000</v>
      </c>
      <c r="H43" s="62"/>
      <c r="I43" s="63">
        <v>0.18</v>
      </c>
      <c r="J43" s="64">
        <f t="shared" si="38"/>
        <v>0</v>
      </c>
      <c r="K43" s="64">
        <f t="shared" si="39"/>
        <v>0</v>
      </c>
      <c r="L43" s="64">
        <f t="shared" si="40"/>
        <v>0</v>
      </c>
      <c r="M43" s="64">
        <f t="shared" si="41"/>
        <v>0</v>
      </c>
      <c r="N43" s="84">
        <f t="shared" si="42"/>
        <v>0</v>
      </c>
    </row>
    <row r="44" spans="1:14" ht="50.25" customHeight="1">
      <c r="A44" s="87">
        <v>29</v>
      </c>
      <c r="B44" s="88" t="s">
        <v>57</v>
      </c>
      <c r="C44" s="89"/>
      <c r="D44" s="89"/>
      <c r="E44" s="90"/>
      <c r="F44" s="91" t="s">
        <v>25</v>
      </c>
      <c r="G44" s="92">
        <v>1000</v>
      </c>
      <c r="H44" s="93"/>
      <c r="I44" s="94">
        <v>0.18</v>
      </c>
      <c r="J44" s="95">
        <f t="shared" si="8"/>
        <v>0</v>
      </c>
      <c r="K44" s="95">
        <f t="shared" si="9"/>
        <v>0</v>
      </c>
      <c r="L44" s="95">
        <f t="shared" si="10"/>
        <v>0</v>
      </c>
      <c r="M44" s="95">
        <f t="shared" si="11"/>
        <v>0</v>
      </c>
      <c r="N44" s="96">
        <f t="shared" si="12"/>
        <v>0</v>
      </c>
    </row>
    <row r="45" spans="1:14" ht="39.75" customHeight="1">
      <c r="A45" s="74" t="s">
        <v>58</v>
      </c>
      <c r="B45" s="75"/>
      <c r="C45" s="75"/>
      <c r="D45" s="75"/>
      <c r="E45" s="75"/>
      <c r="F45" s="75"/>
      <c r="G45" s="75"/>
      <c r="H45" s="75"/>
      <c r="I45" s="75"/>
      <c r="J45" s="75"/>
      <c r="K45" s="76"/>
      <c r="L45" s="77">
        <f>SUM(M12:M44)</f>
        <v>0</v>
      </c>
      <c r="M45" s="77"/>
      <c r="N45" s="78"/>
    </row>
    <row r="46" spans="1:14" ht="39.75" customHeight="1">
      <c r="A46" s="34" t="s">
        <v>59</v>
      </c>
      <c r="B46" s="35"/>
      <c r="C46" s="35"/>
      <c r="D46" s="35"/>
      <c r="E46" s="35"/>
      <c r="F46" s="35"/>
      <c r="G46" s="35"/>
      <c r="H46" s="35"/>
      <c r="I46" s="35"/>
      <c r="J46" s="35"/>
      <c r="K46" s="3"/>
      <c r="L46" s="32">
        <f>SUM(K12:K44)</f>
        <v>0</v>
      </c>
      <c r="M46" s="32"/>
      <c r="N46" s="33"/>
    </row>
    <row r="47" spans="1:14" ht="5.25" customHeight="1" thickBo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39.75" customHeight="1" thickBot="1">
      <c r="A48" s="24" t="s">
        <v>60</v>
      </c>
      <c r="B48" s="25"/>
      <c r="C48" s="25"/>
      <c r="D48" s="25"/>
      <c r="E48" s="23"/>
      <c r="F48" s="23"/>
      <c r="G48" s="23"/>
      <c r="H48" s="23"/>
      <c r="I48" s="14" t="s">
        <v>61</v>
      </c>
      <c r="J48" s="15"/>
      <c r="K48" s="9"/>
      <c r="L48" s="37">
        <f>L45+L46</f>
        <v>0</v>
      </c>
      <c r="M48" s="38"/>
      <c r="N48" s="39"/>
    </row>
    <row r="49" spans="1:14" ht="6" customHeight="1" thickBo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3" hidden="1" customHeight="1" thickBo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>
      <c r="A51" s="26" t="s">
        <v>62</v>
      </c>
      <c r="B51" s="27"/>
      <c r="C51" s="27"/>
      <c r="D51" s="27"/>
      <c r="E51" s="27"/>
      <c r="F51" s="27"/>
      <c r="G51" s="27"/>
      <c r="H51" s="27"/>
      <c r="I51" s="16" t="s">
        <v>63</v>
      </c>
      <c r="J51" s="16"/>
      <c r="K51" s="16"/>
      <c r="L51" s="16"/>
      <c r="M51" s="16"/>
      <c r="N51" s="17"/>
    </row>
    <row r="52" spans="1:14">
      <c r="A52" s="28"/>
      <c r="B52" s="29"/>
      <c r="C52" s="29"/>
      <c r="D52" s="29"/>
      <c r="E52" s="29"/>
      <c r="F52" s="29"/>
      <c r="G52" s="29"/>
      <c r="H52" s="29"/>
      <c r="I52" s="18"/>
      <c r="J52" s="18"/>
      <c r="K52" s="18"/>
      <c r="L52" s="18"/>
      <c r="M52" s="18"/>
      <c r="N52" s="19"/>
    </row>
    <row r="53" spans="1:14" ht="6.75" customHeight="1">
      <c r="A53" s="28"/>
      <c r="B53" s="29"/>
      <c r="C53" s="29"/>
      <c r="D53" s="29"/>
      <c r="E53" s="29"/>
      <c r="F53" s="29"/>
      <c r="G53" s="29"/>
      <c r="H53" s="29"/>
      <c r="I53" s="18"/>
      <c r="J53" s="18"/>
      <c r="K53" s="18"/>
      <c r="L53" s="18"/>
      <c r="M53" s="18"/>
      <c r="N53" s="19"/>
    </row>
    <row r="54" spans="1:14">
      <c r="A54" s="28"/>
      <c r="B54" s="29"/>
      <c r="C54" s="29"/>
      <c r="D54" s="29"/>
      <c r="E54" s="29"/>
      <c r="F54" s="29"/>
      <c r="G54" s="29"/>
      <c r="H54" s="29"/>
      <c r="I54" s="18"/>
      <c r="J54" s="18"/>
      <c r="K54" s="18"/>
      <c r="L54" s="18"/>
      <c r="M54" s="18"/>
      <c r="N54" s="19"/>
    </row>
    <row r="55" spans="1:14" ht="15.75" thickBot="1">
      <c r="A55" s="30"/>
      <c r="B55" s="31"/>
      <c r="C55" s="31"/>
      <c r="D55" s="31"/>
      <c r="E55" s="31"/>
      <c r="F55" s="31"/>
      <c r="G55" s="31"/>
      <c r="H55" s="31"/>
      <c r="I55" s="20"/>
      <c r="J55" s="20"/>
      <c r="K55" s="20"/>
      <c r="L55" s="20"/>
      <c r="M55" s="20"/>
      <c r="N55" s="21"/>
    </row>
  </sheetData>
  <mergeCells count="62">
    <mergeCell ref="B43:D43"/>
    <mergeCell ref="B11:D11"/>
    <mergeCell ref="B30:D30"/>
    <mergeCell ref="B13:D13"/>
    <mergeCell ref="B14:D14"/>
    <mergeCell ref="B15:D15"/>
    <mergeCell ref="B16:D16"/>
    <mergeCell ref="B17:D17"/>
    <mergeCell ref="B18:D18"/>
    <mergeCell ref="B19:D19"/>
    <mergeCell ref="B24:D24"/>
    <mergeCell ref="B20:D20"/>
    <mergeCell ref="B21:D21"/>
    <mergeCell ref="B44:D44"/>
    <mergeCell ref="B26:D26"/>
    <mergeCell ref="B27:D27"/>
    <mergeCell ref="B28:D28"/>
    <mergeCell ref="B29:D29"/>
    <mergeCell ref="B31:D31"/>
    <mergeCell ref="B32:D32"/>
    <mergeCell ref="B33:D33"/>
    <mergeCell ref="B34:D34"/>
    <mergeCell ref="B35:D35"/>
    <mergeCell ref="B36:D36"/>
    <mergeCell ref="B40:D40"/>
    <mergeCell ref="B37:D37"/>
    <mergeCell ref="B38:D38"/>
    <mergeCell ref="B41:D41"/>
    <mergeCell ref="B42:D42"/>
    <mergeCell ref="B22:D22"/>
    <mergeCell ref="B23:D23"/>
    <mergeCell ref="B25:D25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B39:D39"/>
    <mergeCell ref="A49:N49"/>
    <mergeCell ref="I48:J48"/>
    <mergeCell ref="I51:N55"/>
    <mergeCell ref="A10:N10"/>
    <mergeCell ref="B12:D12"/>
    <mergeCell ref="E48:H48"/>
    <mergeCell ref="A48:D48"/>
    <mergeCell ref="A51:H55"/>
    <mergeCell ref="L46:N46"/>
    <mergeCell ref="L45:N45"/>
    <mergeCell ref="A45:J45"/>
    <mergeCell ref="A46:J46"/>
    <mergeCell ref="A47:N47"/>
    <mergeCell ref="A50:N50"/>
    <mergeCell ref="L48:N48"/>
  </mergeCells>
  <dataValidations count="1">
    <dataValidation type="decimal" allowBlank="1" showInputMessage="1" showErrorMessage="1" errorTitle="ALERTA" error="EN ESTA CELDA SOLO ES PERMITIDO DÍGITOS NUMÉRICOS" sqref="H12:I44" xr:uid="{00000000-0002-0000-0000-000000000000}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60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80C463-DFC1-4A74-933A-CE820C1BA762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6BB47DE0-D134-4A84-9F1B-D00692A94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2022-12-27T15:06:06Z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