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04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4\Marzo\PEEX-CPJ-08-2024\ANEXOS\"/>
    </mc:Choice>
  </mc:AlternateContent>
  <xr:revisionPtr revIDLastSave="29" documentId="11_A1F2A8C20E947C59F3A54EB09373FDFD70D295AF" xr6:coauthVersionLast="47" xr6:coauthVersionMax="47" xr10:uidLastSave="{58C0D81F-B96C-41CC-B8F0-76490B7AA88C}"/>
  <bookViews>
    <workbookView xWindow="0" yWindow="0" windowWidth="19665" windowHeight="705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L13" i="5"/>
  <c r="L14" i="5"/>
  <c r="L15" i="5"/>
  <c r="L16" i="5"/>
  <c r="J12" i="5"/>
  <c r="K12" i="5" s="1"/>
  <c r="M12" i="5" s="1"/>
  <c r="J13" i="5"/>
  <c r="K13" i="5" s="1"/>
  <c r="M13" i="5" s="1"/>
  <c r="J14" i="5"/>
  <c r="K14" i="5" s="1"/>
  <c r="M14" i="5" s="1"/>
  <c r="J15" i="5"/>
  <c r="K15" i="5" s="1"/>
  <c r="M15" i="5" s="1"/>
  <c r="J16" i="5"/>
  <c r="K16" i="5" s="1"/>
  <c r="M16" i="5" s="1"/>
  <c r="L11" i="5" l="1"/>
  <c r="L18" i="5" s="1"/>
  <c r="J11" i="5" l="1"/>
  <c r="K11" i="5" s="1"/>
  <c r="L19" i="5" s="1"/>
  <c r="L21" i="5" s="1"/>
  <c r="M11" i="5" l="1"/>
</calcChain>
</file>

<file path=xl/sharedStrings.xml><?xml version="1.0" encoding="utf-8"?>
<sst xmlns="http://schemas.openxmlformats.org/spreadsheetml/2006/main" count="36" uniqueCount="31">
  <si>
    <t>FORMULARIO OFERTA ECONÓMICA</t>
  </si>
  <si>
    <t>Título del Proceso:</t>
  </si>
  <si>
    <t>Adquisición de equipos para optimización redes inalámbricas en las Sedes Judiciales</t>
  </si>
  <si>
    <t>No. Expediente:</t>
  </si>
  <si>
    <t>PEEX-CPJ-08-2024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</si>
  <si>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</si>
  <si>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</si>
  <si>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</si>
  <si>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</si>
  <si>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</si>
  <si>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</si>
  <si>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</si>
  <si>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</si>
  <si>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</si>
  <si>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</si>
  <si>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</si>
  <si>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</si>
  <si>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Total</t>
  </si>
  <si>
    <t>Access Point Ubiquiti U6 Long-Range</t>
  </si>
  <si>
    <t>Unidad</t>
  </si>
  <si>
    <t xml:space="preserve">Access Point Ubiquiti UAP-AC-LR  </t>
  </si>
  <si>
    <t xml:space="preserve">Router Mikrotik (CCR2004-16G-2S+PC)  </t>
  </si>
  <si>
    <t xml:space="preserve">Router Mikrotik CCR2116-12G-4S+  </t>
  </si>
  <si>
    <t xml:space="preserve">Switch Ubiquiti o Aruba 48 Puertos  </t>
  </si>
  <si>
    <t xml:space="preserve">Switch Ubiquiti o Aruba 24 Puertos  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</si>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</sst>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4" borderId="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C1" zoomScale="80" zoomScaleNormal="80" zoomScaleSheetLayoutView="100" workbookViewId="0">
      <selection activeCell="M31" sqref="M31"/>
    </sheetView>
  </sheetViews>
  <sheetFormatPr defaultColWidth="11.42578125" defaultRowHeight="15"/>
  <cols>
    <col min="1" max="1" width="6.42578125" style="1" customWidth="1"/>
    <col min="2" max="2" width="19.5703125" style="1" customWidth="1"/>
    <col min="3" max="3" width="17.140625" style="1" customWidth="1"/>
    <col min="4" max="4" width="14.28515625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8.28515625" style="1" customWidth="1"/>
    <col min="10" max="10" width="23.28515625" style="1" customWidth="1"/>
    <col min="11" max="12" width="9.7109375" style="1" hidden="1" customWidth="1"/>
    <col min="13" max="13" width="28.7109375" style="1" customWidth="1"/>
    <col min="14" max="16384" width="11.42578125" style="1"/>
  </cols>
  <sheetData>
    <row r="1" spans="1:15" ht="53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95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ht="18.9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5" ht="23.25" customHeight="1" thickBot="1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53.25" customHeight="1">
      <c r="A5" s="83" t="s">
        <v>1</v>
      </c>
      <c r="B5" s="84"/>
      <c r="C5" s="79" t="s">
        <v>2</v>
      </c>
      <c r="D5" s="55"/>
      <c r="E5" s="55"/>
      <c r="F5" s="55"/>
      <c r="G5" s="55"/>
      <c r="H5" s="55"/>
      <c r="I5" s="84" t="s">
        <v>3</v>
      </c>
      <c r="J5" s="84"/>
      <c r="K5" s="7"/>
      <c r="L5" s="89" t="s">
        <v>4</v>
      </c>
      <c r="M5" s="90"/>
      <c r="O5" s="23"/>
    </row>
    <row r="6" spans="1:15" ht="22.5" customHeight="1">
      <c r="A6" s="85" t="s">
        <v>5</v>
      </c>
      <c r="B6" s="86"/>
      <c r="C6" s="80"/>
      <c r="D6" s="80"/>
      <c r="E6" s="80"/>
      <c r="F6" s="80"/>
      <c r="G6" s="80"/>
      <c r="H6" s="80"/>
      <c r="I6" s="86" t="s">
        <v>6</v>
      </c>
      <c r="J6" s="86"/>
      <c r="K6" s="2"/>
      <c r="L6" s="93"/>
      <c r="M6" s="94"/>
    </row>
    <row r="7" spans="1:15" ht="21.75" customHeight="1" thickBot="1">
      <c r="A7" s="87" t="s">
        <v>7</v>
      </c>
      <c r="B7" s="88"/>
      <c r="C7" s="81"/>
      <c r="D7" s="82"/>
      <c r="E7" s="82"/>
      <c r="F7" s="82"/>
      <c r="G7" s="82"/>
      <c r="H7" s="82"/>
      <c r="I7" s="88" t="s">
        <v>8</v>
      </c>
      <c r="J7" s="88"/>
      <c r="K7" s="3"/>
      <c r="L7" s="91"/>
      <c r="M7" s="92"/>
    </row>
    <row r="8" spans="1:15" ht="6" customHeight="1" thickBot="1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</row>
    <row r="9" spans="1:15" ht="40.5" customHeight="1" thickBot="1">
      <c r="A9" s="9" t="s">
        <v>9</v>
      </c>
      <c r="B9" s="77" t="s">
        <v>10</v>
      </c>
      <c r="C9" s="77"/>
      <c r="D9" s="77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/>
      <c r="M9" s="10" t="s">
        <v>17</v>
      </c>
    </row>
    <row r="10" spans="1:15" ht="6" customHeight="1" thickBo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5" ht="34.5" customHeight="1">
      <c r="A11" s="40">
        <v>1</v>
      </c>
      <c r="B11" s="54" t="s">
        <v>18</v>
      </c>
      <c r="C11" s="55"/>
      <c r="D11" s="55"/>
      <c r="E11" s="34"/>
      <c r="F11" s="35" t="s">
        <v>19</v>
      </c>
      <c r="G11" s="36">
        <v>50</v>
      </c>
      <c r="H11" s="37"/>
      <c r="I11" s="38"/>
      <c r="J11" s="26">
        <f>H11*I11</f>
        <v>0</v>
      </c>
      <c r="K11" s="26">
        <f t="shared" ref="K11:K16" si="0">G11*J11</f>
        <v>0</v>
      </c>
      <c r="L11" s="26">
        <f>G11*H11</f>
        <v>0</v>
      </c>
      <c r="M11" s="27">
        <f>K11+L11</f>
        <v>0</v>
      </c>
      <c r="N11" s="21"/>
      <c r="O11" s="22"/>
    </row>
    <row r="12" spans="1:15" ht="35.25" customHeight="1">
      <c r="A12" s="41">
        <v>2</v>
      </c>
      <c r="B12" s="43" t="s">
        <v>20</v>
      </c>
      <c r="C12" s="44"/>
      <c r="D12" s="44"/>
      <c r="E12" s="28"/>
      <c r="F12" s="29" t="s">
        <v>19</v>
      </c>
      <c r="G12" s="30">
        <v>50</v>
      </c>
      <c r="H12" s="31"/>
      <c r="I12" s="32"/>
      <c r="J12" s="33">
        <f t="shared" ref="J12:J16" si="1">H12*I12</f>
        <v>0</v>
      </c>
      <c r="K12" s="33">
        <f t="shared" si="0"/>
        <v>0</v>
      </c>
      <c r="L12" s="33">
        <f t="shared" ref="L12:L16" si="2">G12*H12</f>
        <v>0</v>
      </c>
      <c r="M12" s="39">
        <f t="shared" ref="M12:M16" si="3">K12+L12</f>
        <v>0</v>
      </c>
      <c r="N12" s="21"/>
      <c r="O12" s="22"/>
    </row>
    <row r="13" spans="1:15" ht="36.75" customHeight="1">
      <c r="A13" s="41">
        <v>3</v>
      </c>
      <c r="B13" s="43" t="s">
        <v>21</v>
      </c>
      <c r="C13" s="44"/>
      <c r="D13" s="44"/>
      <c r="E13" s="28"/>
      <c r="F13" s="29" t="s">
        <v>19</v>
      </c>
      <c r="G13" s="30">
        <v>2</v>
      </c>
      <c r="H13" s="31"/>
      <c r="I13" s="32"/>
      <c r="J13" s="33">
        <f t="shared" si="1"/>
        <v>0</v>
      </c>
      <c r="K13" s="33">
        <f t="shared" si="0"/>
        <v>0</v>
      </c>
      <c r="L13" s="33">
        <f t="shared" si="2"/>
        <v>0</v>
      </c>
      <c r="M13" s="39">
        <f t="shared" si="3"/>
        <v>0</v>
      </c>
      <c r="N13" s="21"/>
      <c r="O13" s="22"/>
    </row>
    <row r="14" spans="1:15" ht="30" customHeight="1">
      <c r="A14" s="41">
        <v>4</v>
      </c>
      <c r="B14" s="43" t="s">
        <v>22</v>
      </c>
      <c r="C14" s="44"/>
      <c r="D14" s="44"/>
      <c r="E14" s="28"/>
      <c r="F14" s="29" t="s">
        <v>19</v>
      </c>
      <c r="G14" s="30">
        <v>1</v>
      </c>
      <c r="H14" s="31"/>
      <c r="I14" s="32"/>
      <c r="J14" s="33">
        <f t="shared" si="1"/>
        <v>0</v>
      </c>
      <c r="K14" s="33">
        <f t="shared" si="0"/>
        <v>0</v>
      </c>
      <c r="L14" s="33">
        <f t="shared" si="2"/>
        <v>0</v>
      </c>
      <c r="M14" s="39">
        <f t="shared" si="3"/>
        <v>0</v>
      </c>
      <c r="N14" s="21"/>
      <c r="O14" s="22"/>
    </row>
    <row r="15" spans="1:15" ht="29.25" customHeight="1">
      <c r="A15" s="41">
        <v>5</v>
      </c>
      <c r="B15" s="43" t="s">
        <v>23</v>
      </c>
      <c r="C15" s="44"/>
      <c r="D15" s="44"/>
      <c r="E15" s="28"/>
      <c r="F15" s="29" t="s">
        <v>19</v>
      </c>
      <c r="G15" s="30">
        <v>10</v>
      </c>
      <c r="H15" s="31"/>
      <c r="I15" s="32"/>
      <c r="J15" s="33">
        <f t="shared" si="1"/>
        <v>0</v>
      </c>
      <c r="K15" s="33">
        <f t="shared" si="0"/>
        <v>0</v>
      </c>
      <c r="L15" s="33">
        <f t="shared" si="2"/>
        <v>0</v>
      </c>
      <c r="M15" s="39">
        <f t="shared" si="3"/>
        <v>0</v>
      </c>
      <c r="N15" s="21"/>
      <c r="O15" s="22"/>
    </row>
    <row r="16" spans="1:15" ht="34.5" customHeight="1">
      <c r="A16" s="42">
        <v>6</v>
      </c>
      <c r="B16" s="45" t="s">
        <v>24</v>
      </c>
      <c r="C16" s="46"/>
      <c r="D16" s="46"/>
      <c r="E16" s="16"/>
      <c r="F16" s="17" t="s">
        <v>19</v>
      </c>
      <c r="G16" s="18">
        <v>10</v>
      </c>
      <c r="H16" s="19"/>
      <c r="I16" s="20"/>
      <c r="J16" s="24">
        <f t="shared" si="1"/>
        <v>0</v>
      </c>
      <c r="K16" s="24">
        <f t="shared" si="0"/>
        <v>0</v>
      </c>
      <c r="L16" s="24">
        <f t="shared" si="2"/>
        <v>0</v>
      </c>
      <c r="M16" s="25">
        <f t="shared" si="3"/>
        <v>0</v>
      </c>
      <c r="N16" s="21"/>
      <c r="O16" s="22"/>
    </row>
    <row r="17" spans="1:13" ht="19.5" customHeight="1" thickBo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3" ht="27.75" customHeight="1">
      <c r="A18" s="66" t="s">
        <v>25</v>
      </c>
      <c r="B18" s="67"/>
      <c r="C18" s="67"/>
      <c r="D18" s="67"/>
      <c r="E18" s="67"/>
      <c r="F18" s="67"/>
      <c r="G18" s="67"/>
      <c r="H18" s="67"/>
      <c r="I18" s="67"/>
      <c r="J18" s="67"/>
      <c r="K18" s="13"/>
      <c r="L18" s="64">
        <f>SUM(L11:L16)</f>
        <v>0</v>
      </c>
      <c r="M18" s="65"/>
    </row>
    <row r="19" spans="1:13" ht="27.75" customHeight="1" thickBot="1">
      <c r="A19" s="68" t="s">
        <v>26</v>
      </c>
      <c r="B19" s="69"/>
      <c r="C19" s="69"/>
      <c r="D19" s="69"/>
      <c r="E19" s="69"/>
      <c r="F19" s="69"/>
      <c r="G19" s="69"/>
      <c r="H19" s="69"/>
      <c r="I19" s="69"/>
      <c r="J19" s="69"/>
      <c r="K19" s="14"/>
      <c r="L19" s="62">
        <f>SUM(K11:K16)</f>
        <v>0</v>
      </c>
      <c r="M19" s="63"/>
    </row>
    <row r="20" spans="1:13" ht="6" customHeight="1" thickBo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s="4" customFormat="1" ht="69" customHeight="1" thickBot="1">
      <c r="A21" s="57" t="s">
        <v>27</v>
      </c>
      <c r="B21" s="58"/>
      <c r="C21" s="58"/>
      <c r="D21" s="58"/>
      <c r="E21" s="56"/>
      <c r="F21" s="56"/>
      <c r="G21" s="56"/>
      <c r="H21" s="56"/>
      <c r="I21" s="73" t="s">
        <v>28</v>
      </c>
      <c r="J21" s="74"/>
      <c r="K21" s="11"/>
      <c r="L21" s="75">
        <f>L18+L19</f>
        <v>0</v>
      </c>
      <c r="M21" s="76"/>
    </row>
    <row r="22" spans="1:13" ht="6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</row>
    <row r="23" spans="1:13" ht="6" customHeight="1" thickBo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13" ht="15" customHeight="1">
      <c r="A24" s="59" t="s">
        <v>29</v>
      </c>
      <c r="B24" s="47"/>
      <c r="C24" s="47"/>
      <c r="D24" s="47"/>
      <c r="E24" s="47"/>
      <c r="F24" s="47"/>
      <c r="G24" s="47"/>
      <c r="H24" s="47"/>
      <c r="I24" s="47" t="s">
        <v>30</v>
      </c>
      <c r="J24" s="47"/>
      <c r="K24" s="47"/>
      <c r="L24" s="47"/>
      <c r="M24" s="48"/>
    </row>
    <row r="25" spans="1:13" ht="15" customHeight="1">
      <c r="A25" s="6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</row>
    <row r="26" spans="1:13" ht="15" customHeight="1">
      <c r="A26" s="60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</row>
    <row r="27" spans="1:13" ht="15" customHeight="1">
      <c r="A27" s="60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1:13" ht="15" customHeight="1" thickBot="1">
      <c r="A28" s="6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</row>
  </sheetData>
  <sheetProtection algorithmName="SHA-512" hashValue="OkF/dJI8N4Z2vEhn0bd6nSR3ryDbFCf0AXPFdojZBu83O3o065hnwuaDJAYkgM7dd8czUPKaJdJXhRsStjkcRA==" saltValue="UBqMHSe0x30r5vgp9qzdVA==" spinCount="100000" sheet="1" objects="1" scenarios="1"/>
  <mergeCells count="35">
    <mergeCell ref="B9:D9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I5:J5"/>
    <mergeCell ref="I24:M28"/>
    <mergeCell ref="A10:M10"/>
    <mergeCell ref="B11:D11"/>
    <mergeCell ref="E21:H21"/>
    <mergeCell ref="A21:D21"/>
    <mergeCell ref="A24:H28"/>
    <mergeCell ref="L19:M19"/>
    <mergeCell ref="L18:M18"/>
    <mergeCell ref="A18:J18"/>
    <mergeCell ref="A19:J19"/>
    <mergeCell ref="A17:M17"/>
    <mergeCell ref="A20:M20"/>
    <mergeCell ref="A22:M22"/>
    <mergeCell ref="I21:J21"/>
    <mergeCell ref="A23:M23"/>
    <mergeCell ref="L21:M21"/>
    <mergeCell ref="B12:D12"/>
    <mergeCell ref="B13:D13"/>
    <mergeCell ref="B15:D15"/>
    <mergeCell ref="B16:D16"/>
    <mergeCell ref="B14:D14"/>
  </mergeCells>
  <dataValidations count="1">
    <dataValidation type="decimal" allowBlank="1" showInputMessage="1" showErrorMessage="1" errorTitle="ALERTA" error="EN ESTA CELDA SOLO ES PERMITIDO DÍGITOS NUMÉRICOS" sqref="H11:I16" xr:uid="{00000000-0002-0000-0000-000000000000}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30EF2AB3-F9C9-437D-9BC3-D36FA617784B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Oscarina Pichardo Aquino</cp:lastModifiedBy>
  <cp:revision/>
  <dcterms:created xsi:type="dcterms:W3CDTF">2014-12-15T12:59:31Z</dcterms:created>
  <dcterms:modified xsi:type="dcterms:W3CDTF">2024-03-12T13:57:48Z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