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sosa\Desktop\"/>
    </mc:Choice>
  </mc:AlternateContent>
  <bookViews>
    <workbookView xWindow="0" yWindow="0" windowWidth="20490" windowHeight="7125"/>
  </bookViews>
  <sheets>
    <sheet name="Landscape" sheetId="5" r:id="rId1"/>
  </sheets>
  <definedNames>
    <definedName name="_xlnm.Print_Area" localSheetId="0">Landscape!$A$1:$N$33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5" l="1"/>
  <c r="J12" i="5"/>
  <c r="K12" i="5" s="1"/>
  <c r="J13" i="5" l="1"/>
  <c r="K13" i="5" s="1"/>
  <c r="M14" i="5"/>
  <c r="M13" i="5"/>
  <c r="L13" i="5" l="1"/>
  <c r="N13" i="5" s="1"/>
  <c r="K14" i="5"/>
  <c r="L12" i="5"/>
  <c r="N12" i="5" s="1"/>
  <c r="L16" i="5"/>
  <c r="L17" i="5" l="1"/>
  <c r="L19" i="5" s="1"/>
</calcChain>
</file>

<file path=xl/sharedStrings.xml><?xml version="1.0" encoding="utf-8"?>
<sst xmlns="http://schemas.openxmlformats.org/spreadsheetml/2006/main" count="29" uniqueCount="28">
  <si>
    <t>OFERTA ECONOMICA</t>
  </si>
  <si>
    <t>Título del Proceso:</t>
  </si>
  <si>
    <t xml:space="preserve">Contratación de los servicios de mantenimiento preventivo y correctivo de cuatro (4) ascensores en el edificio de la Suprema Corte de Justicia </t>
  </si>
  <si>
    <t>No. Expediente:</t>
  </si>
  <si>
    <t>PEPU-CPJ-05-2024</t>
  </si>
  <si>
    <t>Nombre del Oferente:</t>
  </si>
  <si>
    <t>RNC/Cédula:</t>
  </si>
  <si>
    <t>Fecha:</t>
  </si>
  <si>
    <t>RPE:</t>
  </si>
  <si>
    <t>Lote No.</t>
  </si>
  <si>
    <t xml:space="preserve">Descripción del Bien, Servicio y Obra </t>
  </si>
  <si>
    <t>Marca / modelo (si aplica)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</si>
  <si>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</si>
  <si>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</si>
  <si>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</si>
  <si>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</si>
  <si>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</si>
  <si>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</si>
  <si>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</si>
  <si>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Mantenimiento preventivo</t>
  </si>
  <si>
    <t>Unidad</t>
  </si>
  <si>
    <t>Mantenimiento correctivo (según listado anexo)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</si>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</sst>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&quot;RD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 Light (Cuerpo)"/>
    </font>
    <font>
      <sz val="12"/>
      <color theme="1"/>
      <name val="Calibri Light (Cuerpo)"/>
    </font>
    <font>
      <b/>
      <sz val="12"/>
      <name val="Calibri Light (Cuerpo)"/>
    </font>
    <font>
      <sz val="12"/>
      <color rgb="FF3B3838"/>
      <name val="Calibri Light (Cuerpo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165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vertical="top"/>
    </xf>
    <xf numFmtId="0" fontId="10" fillId="4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/>
    </xf>
    <xf numFmtId="0" fontId="9" fillId="3" borderId="8" xfId="0" applyFont="1" applyFill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165" fontId="10" fillId="4" borderId="3" xfId="0" applyNumberFormat="1" applyFont="1" applyFill="1" applyBorder="1" applyAlignment="1">
      <alignment horizontal="center" vertical="center"/>
    </xf>
    <xf numFmtId="165" fontId="10" fillId="4" borderId="4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5" fontId="10" fillId="4" borderId="6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9" fillId="4" borderId="11" xfId="0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justify" vertical="center"/>
    </xf>
    <xf numFmtId="0" fontId="8" fillId="0" borderId="0" xfId="0" applyFont="1"/>
    <xf numFmtId="0" fontId="5" fillId="0" borderId="0" xfId="0" applyFont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165" fontId="10" fillId="4" borderId="8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/>
    </xf>
    <xf numFmtId="165" fontId="10" fillId="4" borderId="4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165" fontId="9" fillId="4" borderId="13" xfId="0" applyNumberFormat="1" applyFont="1" applyFill="1" applyBorder="1" applyAlignment="1">
      <alignment horizontal="center" vertical="center"/>
    </xf>
    <xf numFmtId="165" fontId="9" fillId="4" borderId="14" xfId="0" applyNumberFormat="1" applyFont="1" applyFill="1" applyBorder="1" applyAlignment="1">
      <alignment horizontal="center" vertical="center"/>
    </xf>
    <xf numFmtId="165" fontId="9" fillId="4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 applyProtection="1">
      <alignment horizontal="center" vertical="top"/>
      <protection locked="0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39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4</xdr:col>
      <xdr:colOff>161925</xdr:colOff>
      <xdr:row>1</xdr:row>
      <xdr:rowOff>609600</xdr:rowOff>
    </xdr:to>
    <xdr:pic>
      <xdr:nvPicPr>
        <xdr:cNvPr id="2" name="Imagen 1" descr="imagen">
          <a:extLst>
            <a:ext uri="{FF2B5EF4-FFF2-40B4-BE49-F238E27FC236}">
              <a16:creationId xmlns:a16="http://schemas.microsoft.com/office/drawing/2014/main" id="{5DD0458F-75FA-4391-889C-93B58FE1D2C1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36232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85" zoomScaleNormal="85" zoomScaleSheetLayoutView="100" workbookViewId="0">
      <selection activeCell="N12" sqref="N12"/>
    </sheetView>
  </sheetViews>
  <sheetFormatPr baseColWidth="10" defaultColWidth="11.42578125" defaultRowHeight="15"/>
  <cols>
    <col min="1" max="1" width="7.85546875" customWidth="1"/>
    <col min="2" max="2" width="16.28515625" customWidth="1"/>
    <col min="3" max="3" width="12.7109375" customWidth="1"/>
    <col min="4" max="4" width="11.140625" customWidth="1"/>
    <col min="5" max="5" width="29.42578125" customWidth="1"/>
    <col min="6" max="6" width="11.42578125" bestFit="1" customWidth="1"/>
    <col min="7" max="7" width="7.85546875" bestFit="1" customWidth="1"/>
    <col min="8" max="8" width="21.28515625" customWidth="1"/>
    <col min="9" max="9" width="11" customWidth="1"/>
    <col min="10" max="10" width="19" customWidth="1"/>
    <col min="11" max="11" width="0.28515625" hidden="1" customWidth="1"/>
    <col min="12" max="12" width="22.28515625" customWidth="1"/>
    <col min="13" max="13" width="18.28515625" hidden="1" customWidth="1"/>
    <col min="14" max="14" width="23.85546875" customWidth="1"/>
  </cols>
  <sheetData>
    <row r="1" spans="1:14">
      <c r="E1" s="5"/>
    </row>
    <row r="2" spans="1:14" ht="48.75" customHeight="1">
      <c r="E2" s="5"/>
    </row>
    <row r="3" spans="1:14" ht="18.95" customHeight="1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8.9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9.5" thickBot="1">
      <c r="A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42" customHeight="1">
      <c r="A6" s="73" t="s">
        <v>1</v>
      </c>
      <c r="B6" s="74"/>
      <c r="C6" s="75" t="s">
        <v>2</v>
      </c>
      <c r="D6" s="76"/>
      <c r="E6" s="76"/>
      <c r="F6" s="76"/>
      <c r="G6" s="76"/>
      <c r="H6" s="77"/>
      <c r="I6" s="74" t="s">
        <v>3</v>
      </c>
      <c r="J6" s="74"/>
      <c r="K6" s="7"/>
      <c r="L6" s="78" t="s">
        <v>4</v>
      </c>
      <c r="M6" s="78"/>
      <c r="N6" s="79"/>
    </row>
    <row r="7" spans="1:14" ht="21.75" customHeight="1">
      <c r="A7" s="89" t="s">
        <v>5</v>
      </c>
      <c r="B7" s="84"/>
      <c r="C7" s="71"/>
      <c r="D7" s="71"/>
      <c r="E7" s="71"/>
      <c r="F7" s="71"/>
      <c r="G7" s="71"/>
      <c r="H7" s="71"/>
      <c r="I7" s="84" t="s">
        <v>6</v>
      </c>
      <c r="J7" s="84"/>
      <c r="K7" s="9"/>
      <c r="L7" s="80"/>
      <c r="M7" s="80"/>
      <c r="N7" s="81"/>
    </row>
    <row r="8" spans="1:14" ht="19.5" customHeight="1" thickBot="1">
      <c r="A8" s="90" t="s">
        <v>7</v>
      </c>
      <c r="B8" s="85"/>
      <c r="C8" s="72"/>
      <c r="D8" s="72"/>
      <c r="E8" s="72"/>
      <c r="F8" s="72"/>
      <c r="G8" s="72"/>
      <c r="H8" s="72"/>
      <c r="I8" s="85" t="s">
        <v>8</v>
      </c>
      <c r="J8" s="85"/>
      <c r="K8" s="10"/>
      <c r="L8" s="82"/>
      <c r="M8" s="82"/>
      <c r="N8" s="83"/>
    </row>
    <row r="9" spans="1:14" ht="6" hidden="1" customHeight="1" thickBot="1">
      <c r="A9" s="11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</row>
    <row r="10" spans="1:14" ht="48" thickBot="1">
      <c r="A10" s="13" t="s">
        <v>9</v>
      </c>
      <c r="B10" s="86" t="s">
        <v>10</v>
      </c>
      <c r="C10" s="86"/>
      <c r="D10" s="86"/>
      <c r="E10" s="14" t="s">
        <v>11</v>
      </c>
      <c r="F10" s="14" t="s">
        <v>12</v>
      </c>
      <c r="G10" s="14" t="s">
        <v>13</v>
      </c>
      <c r="H10" s="14" t="s">
        <v>14</v>
      </c>
      <c r="I10" s="14" t="s">
        <v>15</v>
      </c>
      <c r="J10" s="14" t="s">
        <v>16</v>
      </c>
      <c r="K10" s="14"/>
      <c r="L10" s="14" t="s">
        <v>17</v>
      </c>
      <c r="M10" s="14"/>
      <c r="N10" s="15" t="s">
        <v>18</v>
      </c>
    </row>
    <row r="11" spans="1:14" ht="6" customHeight="1" thickBo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39.75" customHeight="1">
      <c r="A12" s="16">
        <v>1</v>
      </c>
      <c r="B12" s="47" t="s">
        <v>19</v>
      </c>
      <c r="C12" s="47"/>
      <c r="D12" s="47"/>
      <c r="E12" s="3"/>
      <c r="F12" s="8" t="s">
        <v>20</v>
      </c>
      <c r="G12" s="18">
        <v>4</v>
      </c>
      <c r="H12" s="1"/>
      <c r="I12" s="2"/>
      <c r="J12" s="19">
        <f>H12*I12</f>
        <v>0</v>
      </c>
      <c r="K12" s="19">
        <f>(G12*J12)*12</f>
        <v>0</v>
      </c>
      <c r="L12" s="19">
        <f t="shared" ref="L12:L13" si="0">H12+J12</f>
        <v>0</v>
      </c>
      <c r="M12" s="19">
        <f>(G12*H12)*12</f>
        <v>0</v>
      </c>
      <c r="N12" s="20">
        <f>(G12*L12)*36</f>
        <v>0</v>
      </c>
    </row>
    <row r="13" spans="1:14" ht="33.75" customHeight="1">
      <c r="A13" s="21">
        <v>2</v>
      </c>
      <c r="B13" s="47" t="s">
        <v>21</v>
      </c>
      <c r="C13" s="47"/>
      <c r="D13" s="47"/>
      <c r="E13" s="4"/>
      <c r="F13" s="22" t="s">
        <v>20</v>
      </c>
      <c r="G13" s="23">
        <v>1</v>
      </c>
      <c r="H13" s="24">
        <v>1864406.779661</v>
      </c>
      <c r="I13" s="25">
        <v>0.18</v>
      </c>
      <c r="J13" s="26">
        <f>H13*I13</f>
        <v>335593.22033897997</v>
      </c>
      <c r="K13" s="26">
        <f t="shared" ref="K13" si="1">G13*J13</f>
        <v>335593.22033897997</v>
      </c>
      <c r="L13" s="26">
        <f t="shared" si="0"/>
        <v>2199999.99999998</v>
      </c>
      <c r="M13" s="26">
        <f t="shared" ref="M13" si="2">G13*H13</f>
        <v>1864406.779661</v>
      </c>
      <c r="N13" s="27">
        <f t="shared" ref="N13" si="3">G13*L13</f>
        <v>2199999.99999998</v>
      </c>
    </row>
    <row r="14" spans="1:14" ht="21" customHeight="1">
      <c r="A14" s="28"/>
      <c r="B14" s="47"/>
      <c r="C14" s="47"/>
      <c r="D14" s="47"/>
      <c r="E14" s="17"/>
      <c r="F14" s="29"/>
      <c r="G14" s="23"/>
      <c r="H14" s="30"/>
      <c r="I14" s="25"/>
      <c r="J14" s="26"/>
      <c r="K14" s="26">
        <f t="shared" ref="K14" si="4">G14*J14</f>
        <v>0</v>
      </c>
      <c r="L14" s="26"/>
      <c r="M14" s="26">
        <f t="shared" ref="M14" si="5">G14*H14</f>
        <v>0</v>
      </c>
      <c r="N14" s="27"/>
    </row>
    <row r="15" spans="1:14" ht="9" customHeight="1" thickBo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27.75" customHeight="1">
      <c r="A16" s="57" t="s">
        <v>22</v>
      </c>
      <c r="B16" s="58"/>
      <c r="C16" s="58"/>
      <c r="D16" s="58"/>
      <c r="E16" s="58"/>
      <c r="F16" s="58"/>
      <c r="G16" s="58"/>
      <c r="H16" s="58"/>
      <c r="I16" s="58"/>
      <c r="J16" s="58"/>
      <c r="K16" s="31"/>
      <c r="L16" s="55">
        <f>SUM(M12:M14)</f>
        <v>1864406.779661</v>
      </c>
      <c r="M16" s="55"/>
      <c r="N16" s="56"/>
    </row>
    <row r="17" spans="1:14" ht="27.75" customHeight="1" thickBot="1">
      <c r="A17" s="59" t="s">
        <v>23</v>
      </c>
      <c r="B17" s="60"/>
      <c r="C17" s="60"/>
      <c r="D17" s="60"/>
      <c r="E17" s="60"/>
      <c r="F17" s="60"/>
      <c r="G17" s="60"/>
      <c r="H17" s="60"/>
      <c r="I17" s="60"/>
      <c r="J17" s="60"/>
      <c r="K17" s="32"/>
      <c r="L17" s="53">
        <f>SUM(K12:K14)</f>
        <v>335593.22033897997</v>
      </c>
      <c r="M17" s="53"/>
      <c r="N17" s="54"/>
    </row>
    <row r="18" spans="1:14" ht="6" customHeight="1" thickBo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s="34" customFormat="1" ht="69" customHeight="1" thickBot="1">
      <c r="A19" s="48" t="s">
        <v>24</v>
      </c>
      <c r="B19" s="49"/>
      <c r="C19" s="49"/>
      <c r="D19" s="49"/>
      <c r="E19" s="64"/>
      <c r="F19" s="65"/>
      <c r="G19" s="65"/>
      <c r="H19" s="66"/>
      <c r="I19" s="87" t="s">
        <v>25</v>
      </c>
      <c r="J19" s="88"/>
      <c r="K19" s="33"/>
      <c r="L19" s="67">
        <f>L16+L17</f>
        <v>2199999.99999998</v>
      </c>
      <c r="M19" s="68"/>
      <c r="N19" s="69"/>
    </row>
    <row r="20" spans="1:14" ht="6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ht="6" customHeight="1" thickBo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ht="15" customHeight="1">
      <c r="A22" s="50" t="s">
        <v>26</v>
      </c>
      <c r="B22" s="40"/>
      <c r="C22" s="40"/>
      <c r="D22" s="40"/>
      <c r="E22" s="40"/>
      <c r="F22" s="40"/>
      <c r="G22" s="40"/>
      <c r="H22" s="40"/>
      <c r="I22" s="40" t="s">
        <v>27</v>
      </c>
      <c r="J22" s="40"/>
      <c r="K22" s="40"/>
      <c r="L22" s="40"/>
      <c r="M22" s="40"/>
      <c r="N22" s="41"/>
    </row>
    <row r="23" spans="1:14" ht="15" customHeight="1">
      <c r="A23" s="5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  <row r="24" spans="1:14" ht="15" customHeight="1">
      <c r="A24" s="5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ht="15" customHeight="1">
      <c r="A25" s="5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5" customHeight="1" thickBot="1">
      <c r="A26" s="52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32" spans="1:14" ht="15.75">
      <c r="I32" s="35"/>
      <c r="L32" s="36"/>
    </row>
    <row r="33" spans="8:12" ht="15.75">
      <c r="I33" s="35"/>
      <c r="L33" s="37"/>
    </row>
    <row r="34" spans="8:12" ht="15.75">
      <c r="I34" s="38"/>
    </row>
    <row r="37" spans="8:12" ht="15.75">
      <c r="H37" s="39"/>
    </row>
  </sheetData>
  <sheetProtection algorithmName="SHA-512" hashValue="qOxnOi8vDudfJFjpQjgqZjMPCtWVU1lGVUxIBJrqNSGRxAzg/SQLN8kFK1YaiZb09vaYGKoekjGX6ibg7o+h/w==" saltValue="ynqCPlF3sfzfWtauVpYlBg==" spinCount="100000" sheet="1" objects="1" scenarios="1"/>
  <protectedRanges>
    <protectedRange sqref="C12:E13" name="Rango1"/>
    <protectedRange sqref="C12:E13" name="Rango2"/>
  </protectedRanges>
  <mergeCells count="32">
    <mergeCell ref="B10:D10"/>
    <mergeCell ref="B13:D13"/>
    <mergeCell ref="I19:J19"/>
    <mergeCell ref="A7:B7"/>
    <mergeCell ref="A8:B8"/>
    <mergeCell ref="A3:N4"/>
    <mergeCell ref="C7:H7"/>
    <mergeCell ref="C8:H8"/>
    <mergeCell ref="A6:B6"/>
    <mergeCell ref="C6:H6"/>
    <mergeCell ref="L6:N6"/>
    <mergeCell ref="L7:N7"/>
    <mergeCell ref="L8:N8"/>
    <mergeCell ref="I6:J6"/>
    <mergeCell ref="I7:J7"/>
    <mergeCell ref="I8:J8"/>
    <mergeCell ref="I22:N26"/>
    <mergeCell ref="A11:N11"/>
    <mergeCell ref="B12:D12"/>
    <mergeCell ref="A19:D19"/>
    <mergeCell ref="A22:H26"/>
    <mergeCell ref="L17:N17"/>
    <mergeCell ref="L16:N16"/>
    <mergeCell ref="A16:J16"/>
    <mergeCell ref="A17:J17"/>
    <mergeCell ref="A15:N15"/>
    <mergeCell ref="A18:N18"/>
    <mergeCell ref="A20:N20"/>
    <mergeCell ref="A21:N21"/>
    <mergeCell ref="E19:H19"/>
    <mergeCell ref="L19:N19"/>
    <mergeCell ref="B14:D14"/>
  </mergeCells>
  <dataValidations count="1">
    <dataValidation type="decimal" allowBlank="1" showInputMessage="1" showErrorMessage="1" errorTitle="ALERTA" error="EN ESTA CELDA SOLO ES PERMITIDO DÍGITOS NUMÉRICOS" sqref="H12:I14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SharedWithUsers xmlns="209cd0db-1aa9-466c-8933-4493a1504f63">
      <UserInfo>
        <DisplayName>Argelis R. Olivero R.</DisplayName>
        <AccountId>1529</AccountId>
        <AccountType/>
      </UserInfo>
    </SharedWithUsers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C83CAB-8E67-43C2-93BF-DE35AC639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ef3d409c-51e8-4a1c-b238-cf9f3673307b"/>
    <ds:schemaRef ds:uri="209cd0db-1aa9-466c-8933-4493a1504f63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Paola F. Sosa De La C.</cp:lastModifiedBy>
  <cp:revision/>
  <dcterms:created xsi:type="dcterms:W3CDTF">2014-12-15T12:59:31Z</dcterms:created>
  <dcterms:modified xsi:type="dcterms:W3CDTF">2024-02-21T14:06:39Z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