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24226"/>
  <bookViews>
    <workbookView xWindow="65416" yWindow="65416" windowWidth="38640" windowHeight="21240" activeTab="0"/>
  </bookViews>
  <sheets>
    <sheet name="Listado de Cantidades " sheetId="5" r:id="rId1"/>
  </sheets>
  <definedNames>
    <definedName name="_xlnm.Print_Area" localSheetId="0">'Listado de Cantidades '!$A$1:$G$84</definedName>
    <definedName name="_xlnm.Print_Titles" localSheetId="0">'Listado de Cantidades '!$1:$14</definedName>
  </definedNames>
  <calcPr calcId="191028"/>
  <extLst/>
</workbook>
</file>

<file path=xl/sharedStrings.xml><?xml version="1.0" encoding="utf-8"?>
<sst xmlns="http://schemas.openxmlformats.org/spreadsheetml/2006/main" count="100" uniqueCount="74">
  <si>
    <t>OBRA:</t>
  </si>
  <si>
    <t>FECHA:</t>
  </si>
  <si>
    <t>UBIC.:</t>
  </si>
  <si>
    <t>Palacio de Justicia de Ciudad Nueva</t>
  </si>
  <si>
    <t>Solicitado por :</t>
  </si>
  <si>
    <t>Preparado por :</t>
  </si>
  <si>
    <t>Part.</t>
  </si>
  <si>
    <t>Descripción</t>
  </si>
  <si>
    <t>Und.</t>
  </si>
  <si>
    <t>Cant.</t>
  </si>
  <si>
    <t>PU</t>
  </si>
  <si>
    <t>Valor  (RD$)</t>
  </si>
  <si>
    <t>Subtotal</t>
  </si>
  <si>
    <t>Preliminares</t>
  </si>
  <si>
    <t>Desmonte de puertas existentes</t>
  </si>
  <si>
    <t>ud</t>
  </si>
  <si>
    <t>Desmonte de lámparas existentes</t>
  </si>
  <si>
    <t xml:space="preserve">Traslado y bote de escombros </t>
  </si>
  <si>
    <t>viaje</t>
  </si>
  <si>
    <t>Sub-total</t>
  </si>
  <si>
    <t xml:space="preserve">Muros </t>
  </si>
  <si>
    <t>Suministro y colocación de sheetrock 2 caras con insolación acústica, estructuras de 3 5/8" galvanizada</t>
  </si>
  <si>
    <t>Suministro e instalación de zócalos de madera con altura similar de zócalos existente</t>
  </si>
  <si>
    <t xml:space="preserve">Corrección de pañete de muro en sala de audiencia del 6to. Juzgado de la Instrucción </t>
  </si>
  <si>
    <t>pa</t>
  </si>
  <si>
    <t>Suministro e instalación de fascia de sheetrock</t>
  </si>
  <si>
    <t>Instalaciones Eléctricas</t>
  </si>
  <si>
    <t>Suministro e instalación de Salidas de Data por canaletas</t>
  </si>
  <si>
    <t>Suministro e Instalación Tomacorrientes 110 v Polímero Color blanco por canaletas</t>
  </si>
  <si>
    <t>Suministro e instalación de interruptores sencillos</t>
  </si>
  <si>
    <t>Suministro e instalación de salidas cenitales</t>
  </si>
  <si>
    <t>Suministro e instalación de ojos de buey en fascia 4"</t>
  </si>
  <si>
    <t>Suministro e instalación de lámparas parabólicas de plafón 2" x 2" con tubos LED T8, de 18w 24", 800LM, 4000K, 120-277VAC con certificación UL</t>
  </si>
  <si>
    <t>Suministro e instalación de lámparas de superficie 2x4 parabólicas con tubos LED T8, de 18w 24", 800LM, 4000K, 120-277VAC con certificación UL</t>
  </si>
  <si>
    <t>Pintura</t>
  </si>
  <si>
    <t>Suministro y aplicación de pintura Satinada (Igual a la existente).</t>
  </si>
  <si>
    <t>Terminación de Techos</t>
  </si>
  <si>
    <t>Suministro e instalación de Plafón 2" x 2" x 7mm vinil yeso (incluye estructura en metal Maint Tee y CrossTee)</t>
  </si>
  <si>
    <t xml:space="preserve"> </t>
  </si>
  <si>
    <t>Misceláneos</t>
  </si>
  <si>
    <t>Suministro e instalación de counter de madera (Caoba) y vidrio, (ver planos)</t>
  </si>
  <si>
    <t>Suministro e instalación de puerta de madera 2.10mx0.90m similar a la existentes</t>
  </si>
  <si>
    <t>Mantenimiento y pintura de puertas de madera existentes, (Masillado, lijado y pintura)</t>
  </si>
  <si>
    <t>Mantenimiento de ventanas proyectables existentes</t>
  </si>
  <si>
    <t>Mantenimiento y pintura de estrado existente</t>
  </si>
  <si>
    <t>Brillado de pisos existentes</t>
  </si>
  <si>
    <t xml:space="preserve">Limpieza continua y final 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</si>
  <si>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</si>
  <si>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</si>
  <si>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</si>
  <si>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</si>
  <si>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</si>
  <si>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</si>
  <si>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</si>
  <si>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</si>
  <si>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</si>
  <si>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</si>
  <si>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</si>
  <si>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</si>
  <si>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</si>
  <si>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</si>
  <si>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</si>
  <si>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</si>
  <si>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</si>
  <si>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</si>
  <si>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</si>
  <si>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</si>
  <si>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</si>
  <si>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____________________________                                                                                               </t>
  </si>
  <si>
    <r>
      <t>m</t>
    </r>
    <r>
      <rPr>
        <sz val="12"/>
        <rFont val="Calibri"/>
        <family val="2"/>
      </rPr>
      <t>²</t>
    </r>
  </si>
  <si>
    <t>m²</t>
  </si>
  <si>
    <t>m</t>
  </si>
  <si>
    <t>Presupuesto Adecuación de espacios para Oficina de Jueces 6to. Juzgado de Instrucción en el 2do. Nivel del Palacio de Justicia de Ciudad Nueva del Distrito Nacional.</t>
  </si>
  <si>
    <t>Suministro e instalación de puerta en vidrio flotante 0.72m x 2,10 m (Incluye, manubio, llavin y Transo)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</si>
</sst>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_-* #,##0.00\ _P_t_s_-;\-* #,##0.00\ _P_t_s_-;_-* &quot;-&quot;??\ _P_t_s_-;_-@_-"/>
    <numFmt numFmtId="167" formatCode="[$$-2C0A]\ #,##0.00"/>
    <numFmt numFmtId="168" formatCode="0.0"/>
    <numFmt numFmtId="169" formatCode="_-* #,##0.00\ &quot;Pts&quot;_-;\-* #,##0.00\ &quot;Pts&quot;_-;_-* &quot;-&quot;??\ &quot;Pts&quot;_-;_-@_-"/>
    <numFmt numFmtId="170" formatCode="&quot;$&quot;\ 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9">
    <xf numFmtId="0" fontId="0" fillId="0" borderId="0" xfId="0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3" fontId="1" fillId="0" borderId="0" xfId="18" applyFont="1" applyAlignment="1">
      <alignment horizontal="right"/>
    </xf>
    <xf numFmtId="166" fontId="1" fillId="0" borderId="0" xfId="18" applyNumberFormat="1" applyFont="1" applyAlignment="1">
      <alignment horizontal="right"/>
    </xf>
    <xf numFmtId="2" fontId="3" fillId="0" borderId="0" xfId="0" applyNumberFormat="1" applyFont="1"/>
    <xf numFmtId="43" fontId="3" fillId="0" borderId="0" xfId="0" applyNumberFormat="1" applyFont="1"/>
    <xf numFmtId="4" fontId="7" fillId="0" borderId="0" xfId="0" applyNumberFormat="1" applyFont="1" applyAlignment="1">
      <alignment horizontal="right"/>
    </xf>
    <xf numFmtId="166" fontId="8" fillId="0" borderId="0" xfId="18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167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4" fontId="1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43" fontId="3" fillId="0" borderId="0" xfId="0" applyNumberFormat="1" applyFont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43" fontId="14" fillId="0" borderId="1" xfId="18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43" fontId="14" fillId="0" borderId="1" xfId="18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8" fontId="10" fillId="3" borderId="4" xfId="0" applyNumberFormat="1" applyFont="1" applyFill="1" applyBorder="1" applyAlignment="1">
      <alignment vertical="center"/>
    </xf>
    <xf numFmtId="2" fontId="14" fillId="4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10" fontId="14" fillId="4" borderId="0" xfId="15" applyNumberFormat="1" applyFont="1" applyFill="1" applyBorder="1" applyAlignment="1" applyProtection="1">
      <alignment horizontal="center" vertical="center"/>
      <protection/>
    </xf>
    <xf numFmtId="2" fontId="14" fillId="4" borderId="0" xfId="0" applyNumberFormat="1" applyFont="1" applyFill="1" applyAlignment="1">
      <alignment horizontal="right" vertical="center"/>
    </xf>
    <xf numFmtId="10" fontId="14" fillId="4" borderId="0" xfId="15" applyNumberFormat="1" applyFont="1" applyFill="1" applyBorder="1" applyAlignment="1">
      <alignment horizontal="center" vertical="center"/>
    </xf>
    <xf numFmtId="43" fontId="14" fillId="4" borderId="0" xfId="18" applyFont="1" applyFill="1" applyBorder="1" applyAlignment="1">
      <alignment horizontal="right" vertical="center"/>
    </xf>
    <xf numFmtId="164" fontId="14" fillId="4" borderId="0" xfId="16" applyFont="1" applyFill="1" applyBorder="1" applyAlignment="1">
      <alignment horizontal="right" vertical="center"/>
    </xf>
    <xf numFmtId="2" fontId="6" fillId="3" borderId="3" xfId="18" applyNumberFormat="1" applyFont="1" applyFill="1" applyBorder="1" applyAlignment="1">
      <alignment horizontal="right" vertical="center"/>
    </xf>
    <xf numFmtId="43" fontId="6" fillId="3" borderId="3" xfId="18" applyFont="1" applyFill="1" applyBorder="1" applyAlignment="1">
      <alignment horizontal="center" vertical="center"/>
    </xf>
    <xf numFmtId="40" fontId="12" fillId="3" borderId="3" xfId="18" applyNumberFormat="1" applyFont="1" applyFill="1" applyBorder="1" applyAlignment="1">
      <alignment horizontal="right" vertical="center"/>
    </xf>
    <xf numFmtId="0" fontId="15" fillId="0" borderId="0" xfId="0" applyFont="1"/>
    <xf numFmtId="10" fontId="14" fillId="0" borderId="0" xfId="15" applyNumberFormat="1" applyFont="1" applyAlignment="1" applyProtection="1">
      <alignment horizontal="center"/>
      <protection/>
    </xf>
    <xf numFmtId="2" fontId="14" fillId="0" borderId="0" xfId="0" applyNumberFormat="1" applyFont="1" applyAlignment="1">
      <alignment horizontal="center"/>
    </xf>
    <xf numFmtId="10" fontId="14" fillId="0" borderId="0" xfId="15" applyNumberFormat="1" applyFont="1"/>
    <xf numFmtId="165" fontId="6" fillId="0" borderId="0" xfId="15" applyNumberFormat="1" applyFont="1" applyAlignment="1">
      <alignment/>
    </xf>
    <xf numFmtId="165" fontId="6" fillId="0" borderId="0" xfId="15" applyNumberFormat="1" applyFont="1"/>
    <xf numFmtId="2" fontId="6" fillId="4" borderId="0" xfId="0" applyNumberFormat="1" applyFont="1" applyFill="1" applyAlignment="1">
      <alignment horizontal="center"/>
    </xf>
    <xf numFmtId="0" fontId="16" fillId="4" borderId="0" xfId="0" applyFont="1" applyFill="1"/>
    <xf numFmtId="10" fontId="14" fillId="4" borderId="0" xfId="15" applyNumberFormat="1" applyFont="1" applyFill="1" applyBorder="1" applyAlignment="1" applyProtection="1">
      <alignment horizontal="center"/>
      <protection/>
    </xf>
    <xf numFmtId="2" fontId="14" fillId="4" borderId="0" xfId="0" applyNumberFormat="1" applyFont="1" applyFill="1" applyAlignment="1">
      <alignment horizontal="center"/>
    </xf>
    <xf numFmtId="10" fontId="14" fillId="4" borderId="0" xfId="15" applyNumberFormat="1" applyFont="1" applyFill="1" applyBorder="1"/>
    <xf numFmtId="165" fontId="6" fillId="4" borderId="0" xfId="15" applyNumberFormat="1" applyFont="1" applyFill="1" applyBorder="1" applyAlignment="1">
      <alignment/>
    </xf>
    <xf numFmtId="165" fontId="6" fillId="4" borderId="0" xfId="15" applyNumberFormat="1" applyFont="1" applyFill="1" applyBorder="1"/>
    <xf numFmtId="10" fontId="14" fillId="0" borderId="1" xfId="15" applyNumberFormat="1" applyFont="1" applyBorder="1" applyAlignment="1">
      <alignment horizontal="center" vertical="center"/>
    </xf>
    <xf numFmtId="164" fontId="14" fillId="0" borderId="1" xfId="16" applyFont="1" applyFill="1" applyBorder="1" applyAlignment="1">
      <alignment horizontal="right" vertical="center"/>
    </xf>
    <xf numFmtId="43" fontId="6" fillId="3" borderId="3" xfId="18" applyFont="1" applyFill="1" applyBorder="1" applyAlignment="1">
      <alignment horizontal="right" vertical="center"/>
    </xf>
    <xf numFmtId="10" fontId="6" fillId="3" borderId="3" xfId="15" applyNumberFormat="1" applyFont="1" applyFill="1" applyBorder="1" applyAlignment="1">
      <alignment horizontal="center" vertical="center"/>
    </xf>
    <xf numFmtId="168" fontId="10" fillId="3" borderId="5" xfId="0" applyNumberFormat="1" applyFont="1" applyFill="1" applyBorder="1" applyAlignment="1">
      <alignment vertical="center"/>
    </xf>
    <xf numFmtId="2" fontId="6" fillId="3" borderId="6" xfId="0" applyNumberFormat="1" applyFont="1" applyFill="1" applyBorder="1" applyAlignment="1">
      <alignment vertical="center"/>
    </xf>
    <xf numFmtId="2" fontId="6" fillId="3" borderId="6" xfId="18" applyNumberFormat="1" applyFont="1" applyFill="1" applyBorder="1" applyAlignment="1">
      <alignment horizontal="right" vertical="center"/>
    </xf>
    <xf numFmtId="43" fontId="6" fillId="3" borderId="6" xfId="18" applyFont="1" applyFill="1" applyBorder="1" applyAlignment="1">
      <alignment horizontal="right" vertical="center"/>
    </xf>
    <xf numFmtId="40" fontId="12" fillId="3" borderId="6" xfId="18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0" fontId="14" fillId="0" borderId="0" xfId="15" applyNumberFormat="1" applyFont="1" applyBorder="1" applyAlignment="1" applyProtection="1">
      <alignment horizontal="center" vertical="center" wrapText="1"/>
      <protection/>
    </xf>
    <xf numFmtId="10" fontId="14" fillId="0" borderId="0" xfId="15" applyNumberFormat="1" applyFont="1" applyBorder="1" applyAlignment="1">
      <alignment horizontal="center" vertical="center" wrapText="1"/>
    </xf>
    <xf numFmtId="43" fontId="14" fillId="0" borderId="0" xfId="18" applyFont="1" applyFill="1" applyBorder="1" applyAlignment="1">
      <alignment horizontal="center" vertical="center" wrapText="1"/>
    </xf>
    <xf numFmtId="164" fontId="14" fillId="0" borderId="0" xfId="16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0" fontId="14" fillId="0" borderId="0" xfId="15" applyNumberFormat="1" applyFon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right" vertical="center"/>
    </xf>
    <xf numFmtId="10" fontId="14" fillId="0" borderId="0" xfId="15" applyNumberFormat="1" applyFont="1" applyAlignment="1">
      <alignment vertical="center"/>
    </xf>
    <xf numFmtId="165" fontId="6" fillId="0" borderId="0" xfId="15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10" fontId="14" fillId="0" borderId="0" xfId="15" applyNumberFormat="1" applyFont="1" applyBorder="1" applyAlignment="1" applyProtection="1">
      <alignment horizontal="center" vertical="center"/>
      <protection/>
    </xf>
    <xf numFmtId="9" fontId="14" fillId="0" borderId="0" xfId="15" applyFont="1" applyBorder="1" applyAlignment="1">
      <alignment horizontal="center" vertical="center"/>
    </xf>
    <xf numFmtId="43" fontId="14" fillId="0" borderId="0" xfId="18" applyFont="1" applyFill="1" applyBorder="1" applyAlignment="1">
      <alignment horizontal="right" vertical="center"/>
    </xf>
    <xf numFmtId="43" fontId="6" fillId="0" borderId="0" xfId="18" applyFont="1" applyFill="1" applyBorder="1" applyAlignment="1">
      <alignment horizontal="right" vertical="center"/>
    </xf>
    <xf numFmtId="4" fontId="12" fillId="4" borderId="0" xfId="0" applyNumberFormat="1" applyFont="1" applyFill="1" applyAlignment="1" applyProtection="1">
      <alignment horizontal="left" vertical="top" wrapText="1"/>
      <protection locked="0"/>
    </xf>
    <xf numFmtId="2" fontId="17" fillId="4" borderId="0" xfId="0" applyNumberFormat="1" applyFont="1" applyFill="1" applyAlignment="1">
      <alignment horizontal="center"/>
    </xf>
    <xf numFmtId="0" fontId="18" fillId="0" borderId="0" xfId="0" applyFont="1"/>
    <xf numFmtId="0" fontId="17" fillId="4" borderId="0" xfId="0" applyFont="1" applyFill="1" applyAlignment="1">
      <alignment horizontal="center"/>
    </xf>
    <xf numFmtId="4" fontId="17" fillId="4" borderId="0" xfId="0" applyNumberFormat="1" applyFont="1" applyFill="1" applyAlignment="1">
      <alignment horizontal="right"/>
    </xf>
    <xf numFmtId="43" fontId="17" fillId="4" borderId="0" xfId="18" applyFont="1" applyFill="1" applyBorder="1" applyAlignment="1">
      <alignment horizontal="right"/>
    </xf>
    <xf numFmtId="166" fontId="17" fillId="4" borderId="0" xfId="18" applyNumberFormat="1" applyFont="1" applyFill="1" applyBorder="1" applyAlignment="1">
      <alignment horizontal="right"/>
    </xf>
    <xf numFmtId="167" fontId="11" fillId="4" borderId="0" xfId="18" applyNumberFormat="1" applyFont="1" applyFill="1" applyBorder="1" applyAlignment="1">
      <alignment horizontal="center"/>
    </xf>
    <xf numFmtId="0" fontId="18" fillId="4" borderId="0" xfId="0" applyFont="1" applyFill="1"/>
    <xf numFmtId="43" fontId="17" fillId="4" borderId="0" xfId="18" applyFont="1" applyFill="1" applyAlignment="1">
      <alignment horizontal="right"/>
    </xf>
    <xf numFmtId="166" fontId="17" fillId="4" borderId="0" xfId="18" applyNumberFormat="1" applyFont="1" applyFill="1" applyAlignment="1">
      <alignment horizontal="right"/>
    </xf>
    <xf numFmtId="0" fontId="12" fillId="4" borderId="0" xfId="0" applyFont="1" applyFill="1"/>
    <xf numFmtId="0" fontId="19" fillId="4" borderId="0" xfId="0" applyFont="1" applyFill="1"/>
    <xf numFmtId="0" fontId="17" fillId="4" borderId="0" xfId="0" applyFont="1" applyFill="1"/>
    <xf numFmtId="0" fontId="20" fillId="4" borderId="0" xfId="0" applyFont="1" applyFill="1"/>
    <xf numFmtId="4" fontId="20" fillId="4" borderId="0" xfId="0" applyNumberFormat="1" applyFont="1" applyFill="1" applyAlignment="1">
      <alignment horizontal="center"/>
    </xf>
    <xf numFmtId="4" fontId="20" fillId="4" borderId="0" xfId="0" applyNumberFormat="1" applyFont="1" applyFill="1"/>
    <xf numFmtId="4" fontId="21" fillId="4" borderId="0" xfId="0" applyNumberFormat="1" applyFont="1" applyFill="1" applyAlignment="1" applyProtection="1">
      <alignment horizontal="left"/>
      <protection locked="0"/>
    </xf>
    <xf numFmtId="4" fontId="20" fillId="4" borderId="0" xfId="18" applyNumberFormat="1" applyFont="1" applyFill="1" applyBorder="1" applyAlignment="1" applyProtection="1">
      <alignment horizontal="right"/>
      <protection/>
    </xf>
    <xf numFmtId="0" fontId="22" fillId="4" borderId="0" xfId="0" applyFont="1" applyFill="1" applyAlignment="1">
      <alignment horizontal="center" readingOrder="1"/>
    </xf>
    <xf numFmtId="167" fontId="21" fillId="4" borderId="0" xfId="18" applyNumberFormat="1" applyFont="1" applyFill="1" applyBorder="1" applyAlignment="1">
      <alignment horizontal="right"/>
    </xf>
    <xf numFmtId="0" fontId="20" fillId="4" borderId="0" xfId="0" applyFont="1" applyFill="1" applyAlignment="1">
      <alignment horizontal="right"/>
    </xf>
    <xf numFmtId="0" fontId="23" fillId="4" borderId="0" xfId="0" applyFont="1" applyFill="1" applyAlignment="1">
      <alignment horizontal="center" readingOrder="1"/>
    </xf>
    <xf numFmtId="0" fontId="21" fillId="4" borderId="0" xfId="0" applyFont="1" applyFill="1" applyAlignment="1">
      <alignment horizontal="right"/>
    </xf>
    <xf numFmtId="0" fontId="22" fillId="4" borderId="0" xfId="0" applyFont="1" applyFill="1" applyAlignment="1">
      <alignment horizontal="left" vertical="center" readingOrder="1"/>
    </xf>
    <xf numFmtId="0" fontId="10" fillId="4" borderId="0" xfId="0" applyFont="1" applyFill="1"/>
    <xf numFmtId="0" fontId="18" fillId="4" borderId="0" xfId="0" applyFont="1" applyFill="1" applyAlignment="1">
      <alignment horizontal="right"/>
    </xf>
    <xf numFmtId="0" fontId="7" fillId="4" borderId="0" xfId="0" applyFont="1" applyFill="1"/>
    <xf numFmtId="0" fontId="18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/>
    </xf>
    <xf numFmtId="0" fontId="20" fillId="4" borderId="0" xfId="0" applyFont="1" applyFill="1" applyAlignment="1">
      <alignment horizontal="center"/>
    </xf>
    <xf numFmtId="2" fontId="17" fillId="4" borderId="0" xfId="0" applyNumberFormat="1" applyFont="1" applyFill="1"/>
    <xf numFmtId="167" fontId="17" fillId="4" borderId="0" xfId="0" applyNumberFormat="1" applyFont="1" applyFill="1"/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0" xfId="23" applyNumberFormat="1" applyFont="1" applyFill="1" applyBorder="1" applyAlignment="1">
      <alignment horizontal="center" vertical="center"/>
    </xf>
    <xf numFmtId="43" fontId="6" fillId="0" borderId="0" xfId="23" applyFont="1" applyFill="1" applyBorder="1" applyAlignment="1">
      <alignment horizontal="center" vertical="center"/>
    </xf>
    <xf numFmtId="164" fontId="3" fillId="0" borderId="0" xfId="0" applyNumberFormat="1" applyFont="1"/>
    <xf numFmtId="164" fontId="6" fillId="3" borderId="1" xfId="16" applyFont="1" applyFill="1" applyBorder="1" applyAlignment="1">
      <alignment horizontal="right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3" fontId="6" fillId="5" borderId="1" xfId="0" applyNumberFormat="1" applyFont="1" applyFill="1" applyBorder="1" applyAlignment="1">
      <alignment horizontal="center" vertical="center"/>
    </xf>
    <xf numFmtId="168" fontId="10" fillId="5" borderId="4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vertical="center"/>
    </xf>
    <xf numFmtId="2" fontId="6" fillId="5" borderId="3" xfId="23" applyNumberFormat="1" applyFont="1" applyFill="1" applyBorder="1" applyAlignment="1">
      <alignment horizontal="center" vertical="center"/>
    </xf>
    <xf numFmtId="43" fontId="6" fillId="5" borderId="3" xfId="23" applyFont="1" applyFill="1" applyBorder="1" applyAlignment="1">
      <alignment horizontal="center" vertical="center"/>
    </xf>
    <xf numFmtId="164" fontId="6" fillId="5" borderId="1" xfId="16" applyFont="1" applyFill="1" applyBorder="1" applyAlignment="1">
      <alignment horizontal="right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43" fontId="14" fillId="4" borderId="1" xfId="18" applyFont="1" applyFill="1" applyBorder="1" applyAlignment="1">
      <alignment horizontal="right" vertical="center"/>
    </xf>
    <xf numFmtId="43" fontId="14" fillId="4" borderId="1" xfId="18" applyFont="1" applyFill="1" applyBorder="1" applyAlignment="1">
      <alignment horizontal="right"/>
    </xf>
    <xf numFmtId="0" fontId="3" fillId="4" borderId="1" xfId="0" applyFont="1" applyFill="1" applyBorder="1"/>
    <xf numFmtId="168" fontId="10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164" fontId="6" fillId="0" borderId="0" xfId="16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8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0" fontId="15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4" fontId="12" fillId="4" borderId="9" xfId="0" applyNumberFormat="1" applyFont="1" applyFill="1" applyBorder="1" applyAlignment="1" applyProtection="1">
      <alignment horizontal="left" wrapText="1"/>
      <protection locked="0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68" fontId="10" fillId="5" borderId="10" xfId="0" applyNumberFormat="1" applyFont="1" applyFill="1" applyBorder="1" applyAlignment="1">
      <alignment horizontal="center" vertical="center"/>
    </xf>
    <xf numFmtId="2" fontId="6" fillId="5" borderId="9" xfId="0" applyNumberFormat="1" applyFont="1" applyFill="1" applyBorder="1" applyAlignment="1">
      <alignment vertical="center"/>
    </xf>
    <xf numFmtId="2" fontId="6" fillId="5" borderId="9" xfId="23" applyNumberFormat="1" applyFont="1" applyFill="1" applyBorder="1" applyAlignment="1">
      <alignment horizontal="center" vertical="center"/>
    </xf>
    <xf numFmtId="43" fontId="6" fillId="5" borderId="9" xfId="23" applyFont="1" applyFill="1" applyBorder="1" applyAlignment="1">
      <alignment horizontal="center" vertical="center"/>
    </xf>
    <xf numFmtId="164" fontId="6" fillId="5" borderId="11" xfId="16" applyFont="1" applyFill="1" applyBorder="1" applyAlignment="1">
      <alignment horizontal="right" vertical="center"/>
    </xf>
    <xf numFmtId="2" fontId="15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4" fontId="14" fillId="4" borderId="1" xfId="0" applyNumberFormat="1" applyFont="1" applyFill="1" applyBorder="1" applyAlignment="1" applyProtection="1">
      <alignment horizontal="right" vertical="center"/>
      <protection locked="0"/>
    </xf>
    <xf numFmtId="4" fontId="14" fillId="0" borderId="1" xfId="0" applyNumberFormat="1" applyFont="1" applyBorder="1" applyAlignment="1" applyProtection="1">
      <alignment horizontal="right" vertical="center"/>
      <protection locked="0"/>
    </xf>
    <xf numFmtId="2" fontId="6" fillId="5" borderId="3" xfId="0" applyNumberFormat="1" applyFont="1" applyFill="1" applyBorder="1" applyAlignment="1" applyProtection="1">
      <alignment vertical="center"/>
      <protection locked="0"/>
    </xf>
    <xf numFmtId="43" fontId="15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43" fontId="15" fillId="0" borderId="0" xfId="0" applyNumberFormat="1" applyFont="1" applyBorder="1" applyAlignment="1" applyProtection="1">
      <alignment horizontal="center"/>
      <protection locked="0"/>
    </xf>
    <xf numFmtId="2" fontId="6" fillId="5" borderId="9" xfId="0" applyNumberFormat="1" applyFont="1" applyFill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3" fontId="1" fillId="0" borderId="0" xfId="18" applyFont="1" applyAlignment="1" applyProtection="1">
      <alignment horizontal="right"/>
      <protection locked="0"/>
    </xf>
    <xf numFmtId="166" fontId="1" fillId="0" borderId="0" xfId="18" applyNumberFormat="1" applyFont="1" applyAlignment="1" applyProtection="1">
      <alignment horizontal="right"/>
      <protection locked="0"/>
    </xf>
    <xf numFmtId="0" fontId="4" fillId="0" borderId="0" xfId="36" applyFont="1" applyAlignment="1" applyProtection="1">
      <alignment horizontal="center"/>
      <protection locked="0"/>
    </xf>
    <xf numFmtId="0" fontId="5" fillId="0" borderId="0" xfId="36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6" fillId="0" borderId="0" xfId="0" applyFont="1" applyAlignment="1" applyProtection="1">
      <alignment horizontal="left"/>
      <protection locked="0"/>
    </xf>
    <xf numFmtId="2" fontId="3" fillId="0" borderId="0" xfId="0" applyNumberFormat="1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166" fontId="1" fillId="0" borderId="0" xfId="18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6" fontId="8" fillId="0" borderId="0" xfId="18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17" xfId="20"/>
    <cellStyle name="Millares 2" xfId="21"/>
    <cellStyle name="Millares 3" xfId="22"/>
    <cellStyle name="Millares 5" xfId="23"/>
    <cellStyle name="Millares 6" xfId="24"/>
    <cellStyle name="Millares 7" xfId="25"/>
    <cellStyle name="Moneda 2" xfId="26"/>
    <cellStyle name="Moneda 2 2" xfId="27"/>
    <cellStyle name="Moneda 2 3" xfId="28"/>
    <cellStyle name="Moneda 2 4" xfId="29"/>
    <cellStyle name="Moneda 2 5" xfId="30"/>
    <cellStyle name="Normal 10 2" xfId="31"/>
    <cellStyle name="Normal 2" xfId="32"/>
    <cellStyle name="Normal 2 2" xfId="33"/>
    <cellStyle name="Normal 2 3" xfId="34"/>
    <cellStyle name="Normal 2 3 2" xfId="35"/>
    <cellStyle name="Normal 3" xfId="36"/>
    <cellStyle name="Normal 3 2" xfId="37"/>
    <cellStyle name="Normal 3 3" xfId="38"/>
    <cellStyle name="Normal 4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04"/>
  <sheetViews>
    <sheetView showGridLines="0" tabSelected="1" view="pageBreakPreview" zoomScale="90" zoomScaleSheetLayoutView="90" workbookViewId="0" topLeftCell="A1">
      <selection activeCell="J24" sqref="J24"/>
    </sheetView>
  </sheetViews>
  <sheetFormatPr defaultColWidth="41.00390625" defaultRowHeight="15"/>
  <cols>
    <col min="1" max="1" width="8.421875" style="6" customWidth="1"/>
    <col min="2" max="2" width="62.57421875" style="2" customWidth="1"/>
    <col min="3" max="3" width="7.421875" style="2" customWidth="1"/>
    <col min="4" max="4" width="10.00390625" style="3" customWidth="1"/>
    <col min="5" max="5" width="14.8515625" style="7" customWidth="1"/>
    <col min="6" max="6" width="15.7109375" style="2" bestFit="1" customWidth="1"/>
    <col min="7" max="7" width="25.421875" style="2" customWidth="1"/>
    <col min="8" max="8" width="17.00390625" style="2" customWidth="1"/>
    <col min="9" max="9" width="11.00390625" style="2" customWidth="1"/>
    <col min="10" max="10" width="17.57421875" style="2" customWidth="1"/>
    <col min="11" max="253" width="11.00390625" style="2" customWidth="1"/>
    <col min="254" max="254" width="6.140625" style="2" customWidth="1"/>
    <col min="255" max="16384" width="41.00390625" style="2" customWidth="1"/>
  </cols>
  <sheetData>
    <row r="1" spans="1:7" ht="15">
      <c r="A1" s="168"/>
      <c r="B1" s="169"/>
      <c r="C1" s="170"/>
      <c r="D1" s="171"/>
      <c r="E1" s="172"/>
      <c r="F1" s="173"/>
      <c r="G1" s="173"/>
    </row>
    <row r="2" spans="1:7" ht="15">
      <c r="A2" s="168"/>
      <c r="B2" s="169"/>
      <c r="C2" s="170"/>
      <c r="D2" s="171"/>
      <c r="E2" s="172"/>
      <c r="F2" s="173"/>
      <c r="G2" s="173"/>
    </row>
    <row r="3" spans="1:7" ht="15">
      <c r="A3" s="174"/>
      <c r="B3" s="174"/>
      <c r="C3" s="174"/>
      <c r="D3" s="174"/>
      <c r="E3" s="174"/>
      <c r="F3" s="174"/>
      <c r="G3" s="174"/>
    </row>
    <row r="4" spans="1:7" ht="15">
      <c r="A4" s="174"/>
      <c r="B4" s="174"/>
      <c r="C4" s="174"/>
      <c r="D4" s="174"/>
      <c r="E4" s="174"/>
      <c r="F4" s="174"/>
      <c r="G4" s="174"/>
    </row>
    <row r="5" spans="1:7" ht="15">
      <c r="A5" s="174"/>
      <c r="B5" s="174"/>
      <c r="C5" s="174"/>
      <c r="D5" s="174"/>
      <c r="E5" s="174"/>
      <c r="F5" s="174"/>
      <c r="G5" s="174"/>
    </row>
    <row r="6" spans="1:7" ht="18.75">
      <c r="A6" s="175"/>
      <c r="B6" s="175"/>
      <c r="C6" s="175"/>
      <c r="D6" s="175"/>
      <c r="E6" s="175"/>
      <c r="F6" s="175"/>
      <c r="G6" s="175"/>
    </row>
    <row r="7" spans="1:7" ht="15">
      <c r="A7" s="168"/>
      <c r="B7" s="169"/>
      <c r="C7" s="170"/>
      <c r="D7" s="171"/>
      <c r="E7" s="172"/>
      <c r="F7" s="173"/>
      <c r="G7" s="173"/>
    </row>
    <row r="8" spans="1:7" ht="16.5" customHeight="1">
      <c r="A8" s="176" t="s">
        <v>0</v>
      </c>
      <c r="B8" s="177" t="s">
        <v>72</v>
      </c>
      <c r="C8" s="177"/>
      <c r="D8" s="177"/>
      <c r="E8" s="178"/>
      <c r="F8" s="179"/>
      <c r="G8" s="169"/>
    </row>
    <row r="9" spans="1:7" ht="31.5" customHeight="1">
      <c r="A9" s="180"/>
      <c r="B9" s="177"/>
      <c r="C9" s="177"/>
      <c r="D9" s="177"/>
      <c r="E9" s="178"/>
      <c r="F9" s="181" t="s">
        <v>1</v>
      </c>
      <c r="G9" s="182"/>
    </row>
    <row r="10" spans="1:7" ht="26.25" customHeight="1">
      <c r="A10" s="180"/>
      <c r="B10" s="169"/>
      <c r="C10" s="183"/>
      <c r="D10" s="184"/>
      <c r="E10" s="169"/>
      <c r="F10" s="169"/>
      <c r="G10" s="169"/>
    </row>
    <row r="11" spans="1:7" ht="18.75" customHeight="1">
      <c r="A11" s="185" t="s">
        <v>2</v>
      </c>
      <c r="B11" s="186" t="s">
        <v>3</v>
      </c>
      <c r="C11" s="169"/>
      <c r="D11" s="169"/>
      <c r="E11" s="181" t="s">
        <v>4</v>
      </c>
      <c r="F11" s="187"/>
      <c r="G11" s="187"/>
    </row>
    <row r="12" spans="1:7" ht="21" customHeight="1">
      <c r="A12" s="188"/>
      <c r="B12" s="169"/>
      <c r="C12" s="169"/>
      <c r="D12" s="169"/>
      <c r="E12" s="181" t="s">
        <v>5</v>
      </c>
      <c r="F12" s="187"/>
      <c r="G12" s="187"/>
    </row>
    <row r="13" spans="1:7" ht="9.75" customHeight="1">
      <c r="A13" s="10"/>
      <c r="C13" s="8"/>
      <c r="E13" s="8"/>
      <c r="F13" s="9"/>
      <c r="G13" s="9"/>
    </row>
    <row r="14" spans="1:7" ht="22.5" customHeight="1">
      <c r="A14" s="122" t="s">
        <v>6</v>
      </c>
      <c r="B14" s="123" t="s">
        <v>7</v>
      </c>
      <c r="C14" s="123" t="s">
        <v>8</v>
      </c>
      <c r="D14" s="123" t="s">
        <v>9</v>
      </c>
      <c r="E14" s="124" t="s">
        <v>10</v>
      </c>
      <c r="F14" s="123" t="s">
        <v>11</v>
      </c>
      <c r="G14" s="123" t="s">
        <v>12</v>
      </c>
    </row>
    <row r="15" spans="1:7" ht="18.75" customHeight="1">
      <c r="A15" s="1"/>
      <c r="B15" s="18"/>
      <c r="C15" s="3"/>
      <c r="E15" s="22"/>
      <c r="F15" s="3"/>
      <c r="G15" s="3"/>
    </row>
    <row r="16" spans="1:255" ht="21.95" customHeight="1">
      <c r="A16" s="145">
        <v>1</v>
      </c>
      <c r="B16" s="146" t="s">
        <v>13</v>
      </c>
      <c r="C16" s="147"/>
      <c r="D16" s="147"/>
      <c r="E16" s="147"/>
      <c r="F16" s="147"/>
      <c r="G16" s="148"/>
      <c r="H16" s="2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138"/>
      <c r="IU16" s="138"/>
    </row>
    <row r="17" spans="1:7" ht="21.95" customHeight="1">
      <c r="A17" s="130">
        <v>1.01</v>
      </c>
      <c r="B17" s="131" t="s">
        <v>14</v>
      </c>
      <c r="C17" s="130" t="s">
        <v>15</v>
      </c>
      <c r="D17" s="130">
        <v>4</v>
      </c>
      <c r="E17" s="159"/>
      <c r="F17" s="132">
        <f>+D17*E17</f>
        <v>0</v>
      </c>
      <c r="G17" s="133"/>
    </row>
    <row r="18" spans="1:7" ht="21.95" customHeight="1">
      <c r="A18" s="23">
        <f>A17+0.01</f>
        <v>1.02</v>
      </c>
      <c r="B18" s="21" t="s">
        <v>16</v>
      </c>
      <c r="C18" s="23" t="s">
        <v>15</v>
      </c>
      <c r="D18" s="23">
        <v>15</v>
      </c>
      <c r="E18" s="160"/>
      <c r="F18" s="27">
        <f>+D18*E18</f>
        <v>0</v>
      </c>
      <c r="G18" s="24"/>
    </row>
    <row r="19" spans="1:7" ht="21.95" customHeight="1">
      <c r="A19" s="130">
        <v>1.03</v>
      </c>
      <c r="B19" s="21" t="s">
        <v>17</v>
      </c>
      <c r="C19" s="23" t="s">
        <v>18</v>
      </c>
      <c r="D19" s="23">
        <v>1</v>
      </c>
      <c r="E19" s="160"/>
      <c r="F19" s="132">
        <f>+D19*E19</f>
        <v>0</v>
      </c>
      <c r="G19" s="24"/>
    </row>
    <row r="20" spans="1:8" ht="21.95" customHeight="1">
      <c r="A20" s="125"/>
      <c r="B20" s="126" t="s">
        <v>19</v>
      </c>
      <c r="C20" s="127"/>
      <c r="D20" s="128"/>
      <c r="E20" s="161"/>
      <c r="F20" s="126"/>
      <c r="G20" s="129">
        <f>SUM(F17:F19)</f>
        <v>0</v>
      </c>
      <c r="H20" s="7"/>
    </row>
    <row r="21" spans="1:7" ht="21.95" customHeight="1">
      <c r="A21" s="29"/>
      <c r="B21" s="30"/>
      <c r="C21" s="31"/>
      <c r="D21" s="31"/>
      <c r="E21" s="162"/>
      <c r="F21" s="31"/>
      <c r="G21" s="31"/>
    </row>
    <row r="22" spans="1:7" ht="21.95" customHeight="1">
      <c r="A22" s="149">
        <v>2</v>
      </c>
      <c r="B22" s="150" t="s">
        <v>20</v>
      </c>
      <c r="C22" s="147"/>
      <c r="D22" s="147"/>
      <c r="E22" s="163"/>
      <c r="F22" s="147"/>
      <c r="G22" s="151"/>
    </row>
    <row r="23" spans="1:7" ht="36" customHeight="1">
      <c r="A23" s="23">
        <f>A22+0.01</f>
        <v>2.01</v>
      </c>
      <c r="B23" s="131" t="s">
        <v>21</v>
      </c>
      <c r="C23" s="23" t="s">
        <v>69</v>
      </c>
      <c r="D23" s="23">
        <v>10.5</v>
      </c>
      <c r="E23" s="160"/>
      <c r="F23" s="27">
        <f>+D23*E23</f>
        <v>0</v>
      </c>
      <c r="G23" s="24"/>
    </row>
    <row r="24" spans="1:7" ht="33" customHeight="1">
      <c r="A24" s="23">
        <v>2.02</v>
      </c>
      <c r="B24" s="131" t="s">
        <v>22</v>
      </c>
      <c r="C24" s="23" t="s">
        <v>71</v>
      </c>
      <c r="D24" s="23">
        <v>7</v>
      </c>
      <c r="E24" s="160"/>
      <c r="F24" s="27">
        <f>+D24*E24</f>
        <v>0</v>
      </c>
      <c r="G24" s="24"/>
    </row>
    <row r="25" spans="1:7" ht="30">
      <c r="A25" s="23">
        <f>A24+0.01</f>
        <v>2.03</v>
      </c>
      <c r="B25" s="131" t="s">
        <v>23</v>
      </c>
      <c r="C25" s="23" t="s">
        <v>24</v>
      </c>
      <c r="D25" s="23">
        <v>1</v>
      </c>
      <c r="E25" s="160"/>
      <c r="F25" s="132">
        <f>+D25*E25</f>
        <v>0</v>
      </c>
      <c r="G25" s="133"/>
    </row>
    <row r="26" spans="1:7" ht="20.25" customHeight="1">
      <c r="A26" s="23">
        <v>2.04</v>
      </c>
      <c r="B26" s="21" t="s">
        <v>25</v>
      </c>
      <c r="C26" s="130" t="s">
        <v>71</v>
      </c>
      <c r="D26" s="130">
        <v>2.5</v>
      </c>
      <c r="E26" s="159"/>
      <c r="F26" s="132">
        <f>+D26*E26</f>
        <v>0</v>
      </c>
      <c r="G26" s="133"/>
    </row>
    <row r="27" spans="1:7" ht="21.95" customHeight="1">
      <c r="A27" s="125"/>
      <c r="B27" s="126" t="s">
        <v>19</v>
      </c>
      <c r="C27" s="127"/>
      <c r="D27" s="128"/>
      <c r="E27" s="161"/>
      <c r="F27" s="126"/>
      <c r="G27" s="129">
        <f>SUM(F23:F26)</f>
        <v>0</v>
      </c>
    </row>
    <row r="28" spans="1:7" ht="21.95" customHeight="1">
      <c r="A28" s="157"/>
      <c r="B28" s="158"/>
      <c r="C28" s="151"/>
      <c r="D28" s="151"/>
      <c r="E28" s="164"/>
      <c r="F28" s="151"/>
      <c r="G28" s="151"/>
    </row>
    <row r="29" spans="1:7" ht="21.95" customHeight="1">
      <c r="A29" s="149">
        <v>3</v>
      </c>
      <c r="B29" s="150" t="s">
        <v>26</v>
      </c>
      <c r="C29" s="147"/>
      <c r="D29" s="147"/>
      <c r="E29" s="163"/>
      <c r="F29" s="147"/>
      <c r="G29" s="151"/>
    </row>
    <row r="30" spans="1:7" ht="27" customHeight="1">
      <c r="A30" s="23">
        <f>A29+0.01</f>
        <v>3.01</v>
      </c>
      <c r="B30" s="131" t="s">
        <v>27</v>
      </c>
      <c r="C30" s="23" t="s">
        <v>15</v>
      </c>
      <c r="D30" s="23">
        <v>9</v>
      </c>
      <c r="E30" s="160"/>
      <c r="F30" s="27">
        <f aca="true" t="shared" si="0" ref="F30:F36">+D30*E30</f>
        <v>0</v>
      </c>
      <c r="G30" s="24"/>
    </row>
    <row r="31" spans="1:7" ht="39" customHeight="1">
      <c r="A31" s="130">
        <f>A30+0.01</f>
        <v>3.0199999999999996</v>
      </c>
      <c r="B31" s="21" t="s">
        <v>28</v>
      </c>
      <c r="C31" s="130" t="s">
        <v>15</v>
      </c>
      <c r="D31" s="130">
        <v>9</v>
      </c>
      <c r="E31" s="159"/>
      <c r="F31" s="132">
        <f t="shared" si="0"/>
        <v>0</v>
      </c>
      <c r="G31" s="133"/>
    </row>
    <row r="32" spans="1:7" ht="39" customHeight="1">
      <c r="A32" s="23">
        <f>A31+0.01</f>
        <v>3.0299999999999994</v>
      </c>
      <c r="B32" s="21" t="s">
        <v>29</v>
      </c>
      <c r="C32" s="130" t="s">
        <v>15</v>
      </c>
      <c r="D32" s="130">
        <v>3</v>
      </c>
      <c r="E32" s="159"/>
      <c r="F32" s="132">
        <f t="shared" si="0"/>
        <v>0</v>
      </c>
      <c r="G32" s="133"/>
    </row>
    <row r="33" spans="1:7" ht="27" customHeight="1">
      <c r="A33" s="130">
        <f>A32+0.01</f>
        <v>3.039999999999999</v>
      </c>
      <c r="B33" s="21" t="s">
        <v>30</v>
      </c>
      <c r="C33" s="130" t="s">
        <v>15</v>
      </c>
      <c r="D33" s="130">
        <v>26</v>
      </c>
      <c r="E33" s="159"/>
      <c r="F33" s="132">
        <f t="shared" si="0"/>
        <v>0</v>
      </c>
      <c r="G33" s="133"/>
    </row>
    <row r="34" spans="1:7" ht="27" customHeight="1">
      <c r="A34" s="23">
        <v>3.05</v>
      </c>
      <c r="B34" s="21" t="s">
        <v>31</v>
      </c>
      <c r="C34" s="130" t="s">
        <v>15</v>
      </c>
      <c r="D34" s="130">
        <v>3</v>
      </c>
      <c r="E34" s="159"/>
      <c r="F34" s="132">
        <f t="shared" si="0"/>
        <v>0</v>
      </c>
      <c r="G34" s="133"/>
    </row>
    <row r="35" spans="1:7" ht="46.5" customHeight="1">
      <c r="A35" s="130">
        <f>A34+0.01</f>
        <v>3.0599999999999996</v>
      </c>
      <c r="B35" s="21" t="s">
        <v>32</v>
      </c>
      <c r="C35" s="130" t="s">
        <v>15</v>
      </c>
      <c r="D35" s="130">
        <v>23</v>
      </c>
      <c r="E35" s="159"/>
      <c r="F35" s="132">
        <f t="shared" si="0"/>
        <v>0</v>
      </c>
      <c r="G35" s="133"/>
    </row>
    <row r="36" spans="1:7" ht="46.5" customHeight="1">
      <c r="A36" s="23">
        <v>3.07</v>
      </c>
      <c r="B36" s="21" t="s">
        <v>33</v>
      </c>
      <c r="C36" s="130" t="s">
        <v>15</v>
      </c>
      <c r="D36" s="130">
        <v>3</v>
      </c>
      <c r="E36" s="159"/>
      <c r="F36" s="132">
        <f t="shared" si="0"/>
        <v>0</v>
      </c>
      <c r="G36" s="133"/>
    </row>
    <row r="37" spans="1:8" ht="21.95" customHeight="1">
      <c r="A37" s="152"/>
      <c r="B37" s="153" t="s">
        <v>19</v>
      </c>
      <c r="C37" s="154"/>
      <c r="D37" s="155"/>
      <c r="E37" s="165"/>
      <c r="F37" s="153"/>
      <c r="G37" s="156">
        <f>SUM(F30:F36)</f>
        <v>0</v>
      </c>
      <c r="H37" s="120"/>
    </row>
    <row r="38" spans="1:8" ht="21.95" customHeight="1">
      <c r="A38" s="135"/>
      <c r="B38" s="136"/>
      <c r="C38" s="118"/>
      <c r="D38" s="119"/>
      <c r="E38" s="166"/>
      <c r="F38" s="136"/>
      <c r="G38" s="137"/>
      <c r="H38" s="120"/>
    </row>
    <row r="39" spans="1:7" ht="21.95" customHeight="1">
      <c r="A39" s="149">
        <v>4</v>
      </c>
      <c r="B39" s="150" t="s">
        <v>34</v>
      </c>
      <c r="C39" s="147"/>
      <c r="D39" s="147"/>
      <c r="E39" s="163"/>
      <c r="F39" s="147"/>
      <c r="G39" s="147"/>
    </row>
    <row r="40" spans="1:7" ht="33" customHeight="1">
      <c r="A40" s="130">
        <f>A39+0.01</f>
        <v>4.01</v>
      </c>
      <c r="B40" s="131" t="s">
        <v>35</v>
      </c>
      <c r="C40" s="130" t="s">
        <v>70</v>
      </c>
      <c r="D40" s="130">
        <v>295</v>
      </c>
      <c r="E40" s="159"/>
      <c r="F40" s="132">
        <f>+D40*E40</f>
        <v>0</v>
      </c>
      <c r="G40" s="133"/>
    </row>
    <row r="41" spans="1:8" ht="21.95" customHeight="1">
      <c r="A41" s="125"/>
      <c r="B41" s="126" t="s">
        <v>19</v>
      </c>
      <c r="C41" s="127"/>
      <c r="D41" s="128"/>
      <c r="E41" s="161"/>
      <c r="F41" s="126"/>
      <c r="G41" s="129">
        <f>SUM(F40:F40)</f>
        <v>0</v>
      </c>
      <c r="H41" s="120"/>
    </row>
    <row r="42" spans="1:8" ht="21.95" customHeight="1">
      <c r="A42" s="135"/>
      <c r="B42" s="136"/>
      <c r="C42" s="118"/>
      <c r="D42" s="119"/>
      <c r="E42" s="166"/>
      <c r="F42" s="136"/>
      <c r="G42" s="137"/>
      <c r="H42" s="120"/>
    </row>
    <row r="43" spans="1:7" ht="21.95" customHeight="1">
      <c r="A43" s="149">
        <v>5</v>
      </c>
      <c r="B43" s="150" t="s">
        <v>36</v>
      </c>
      <c r="C43" s="147"/>
      <c r="D43" s="147"/>
      <c r="E43" s="163"/>
      <c r="F43" s="147"/>
      <c r="G43" s="147"/>
    </row>
    <row r="44" spans="1:9" ht="33" customHeight="1">
      <c r="A44" s="130">
        <f>A43+0.01</f>
        <v>5.01</v>
      </c>
      <c r="B44" s="131" t="s">
        <v>37</v>
      </c>
      <c r="C44" s="130" t="s">
        <v>70</v>
      </c>
      <c r="D44" s="130">
        <v>63</v>
      </c>
      <c r="E44" s="159"/>
      <c r="F44" s="132">
        <f>+D44*E44</f>
        <v>0</v>
      </c>
      <c r="G44" s="133"/>
      <c r="I44" s="2" t="s">
        <v>38</v>
      </c>
    </row>
    <row r="45" spans="1:8" ht="21.95" customHeight="1">
      <c r="A45" s="125"/>
      <c r="B45" s="126" t="s">
        <v>19</v>
      </c>
      <c r="C45" s="127"/>
      <c r="D45" s="128"/>
      <c r="E45" s="161"/>
      <c r="F45" s="126"/>
      <c r="G45" s="129">
        <f>SUM(F44:F44)</f>
        <v>0</v>
      </c>
      <c r="H45" s="120"/>
    </row>
    <row r="46" spans="1:8" ht="21.95" customHeight="1">
      <c r="A46" s="135"/>
      <c r="B46" s="136"/>
      <c r="C46" s="118"/>
      <c r="D46" s="119"/>
      <c r="E46" s="166"/>
      <c r="F46" s="136"/>
      <c r="G46" s="137"/>
      <c r="H46" s="120"/>
    </row>
    <row r="47" spans="1:7" ht="21.95" customHeight="1">
      <c r="A47" s="117">
        <v>6</v>
      </c>
      <c r="B47" s="20" t="s">
        <v>39</v>
      </c>
      <c r="C47" s="25"/>
      <c r="D47" s="25"/>
      <c r="E47" s="167"/>
      <c r="F47" s="25"/>
      <c r="G47" s="26"/>
    </row>
    <row r="48" spans="1:7" ht="35.25" customHeight="1">
      <c r="A48" s="130">
        <v>6.01</v>
      </c>
      <c r="B48" s="131" t="s">
        <v>40</v>
      </c>
      <c r="C48" s="130" t="s">
        <v>15</v>
      </c>
      <c r="D48" s="130">
        <v>1</v>
      </c>
      <c r="E48" s="159"/>
      <c r="F48" s="132">
        <f aca="true" t="shared" si="1" ref="F48:F55">+D48*E48</f>
        <v>0</v>
      </c>
      <c r="G48" s="133"/>
    </row>
    <row r="49" spans="1:7" ht="35.25" customHeight="1">
      <c r="A49" s="130">
        <v>6.02</v>
      </c>
      <c r="B49" s="131" t="s">
        <v>41</v>
      </c>
      <c r="C49" s="130" t="s">
        <v>15</v>
      </c>
      <c r="D49" s="130">
        <v>1</v>
      </c>
      <c r="E49" s="159"/>
      <c r="F49" s="132">
        <f t="shared" si="1"/>
        <v>0</v>
      </c>
      <c r="G49" s="133"/>
    </row>
    <row r="50" spans="1:7" ht="51" customHeight="1">
      <c r="A50" s="130">
        <v>6.03</v>
      </c>
      <c r="B50" s="131" t="s">
        <v>73</v>
      </c>
      <c r="C50" s="130" t="s">
        <v>15</v>
      </c>
      <c r="D50" s="130">
        <v>1</v>
      </c>
      <c r="E50" s="159"/>
      <c r="F50" s="132">
        <f t="shared" si="1"/>
        <v>0</v>
      </c>
      <c r="G50" s="133"/>
    </row>
    <row r="51" spans="1:7" ht="34.5" customHeight="1">
      <c r="A51" s="130">
        <v>6.04</v>
      </c>
      <c r="B51" s="131" t="s">
        <v>42</v>
      </c>
      <c r="C51" s="130" t="s">
        <v>15</v>
      </c>
      <c r="D51" s="130">
        <v>6</v>
      </c>
      <c r="E51" s="159"/>
      <c r="F51" s="132">
        <f t="shared" si="1"/>
        <v>0</v>
      </c>
      <c r="G51" s="134"/>
    </row>
    <row r="52" spans="1:7" ht="33" customHeight="1">
      <c r="A52" s="130">
        <v>6.05</v>
      </c>
      <c r="B52" s="131" t="s">
        <v>43</v>
      </c>
      <c r="C52" s="130" t="s">
        <v>15</v>
      </c>
      <c r="D52" s="130">
        <v>10</v>
      </c>
      <c r="E52" s="159"/>
      <c r="F52" s="132">
        <f t="shared" si="1"/>
        <v>0</v>
      </c>
      <c r="G52" s="133"/>
    </row>
    <row r="53" spans="1:7" ht="35.25" customHeight="1">
      <c r="A53" s="130">
        <v>6.06</v>
      </c>
      <c r="B53" s="131" t="s">
        <v>44</v>
      </c>
      <c r="C53" s="130" t="s">
        <v>24</v>
      </c>
      <c r="D53" s="130">
        <v>1</v>
      </c>
      <c r="E53" s="159"/>
      <c r="F53" s="132">
        <f t="shared" si="1"/>
        <v>0</v>
      </c>
      <c r="G53" s="133"/>
    </row>
    <row r="54" spans="1:7" ht="35.25" customHeight="1">
      <c r="A54" s="130">
        <v>6.07</v>
      </c>
      <c r="B54" s="131" t="s">
        <v>45</v>
      </c>
      <c r="C54" s="130" t="s">
        <v>70</v>
      </c>
      <c r="D54" s="130">
        <v>75</v>
      </c>
      <c r="E54" s="159"/>
      <c r="F54" s="132">
        <f t="shared" si="1"/>
        <v>0</v>
      </c>
      <c r="G54" s="133"/>
    </row>
    <row r="55" spans="1:7" ht="21.95" customHeight="1">
      <c r="A55" s="130">
        <v>6.08</v>
      </c>
      <c r="B55" s="131" t="s">
        <v>46</v>
      </c>
      <c r="C55" s="130" t="s">
        <v>24</v>
      </c>
      <c r="D55" s="130">
        <v>1</v>
      </c>
      <c r="E55" s="159"/>
      <c r="F55" s="132">
        <f t="shared" si="1"/>
        <v>0</v>
      </c>
      <c r="G55" s="133"/>
    </row>
    <row r="56" spans="1:8" ht="21.95" customHeight="1">
      <c r="A56" s="125"/>
      <c r="B56" s="126" t="s">
        <v>19</v>
      </c>
      <c r="C56" s="127"/>
      <c r="D56" s="128"/>
      <c r="E56" s="126"/>
      <c r="F56" s="126"/>
      <c r="G56" s="129">
        <f>SUM(F48:F55)</f>
        <v>0</v>
      </c>
      <c r="H56" s="7"/>
    </row>
    <row r="57" spans="1:7" ht="21.95" customHeight="1">
      <c r="A57" s="33"/>
      <c r="B57" s="34"/>
      <c r="C57" s="35"/>
      <c r="D57" s="36"/>
      <c r="E57" s="37"/>
      <c r="F57" s="38"/>
      <c r="G57" s="39"/>
    </row>
    <row r="58" spans="1:10" ht="21.95" customHeight="1">
      <c r="A58" s="125"/>
      <c r="B58" s="126" t="s">
        <v>47</v>
      </c>
      <c r="C58" s="127"/>
      <c r="D58" s="128"/>
      <c r="E58" s="126"/>
      <c r="F58" s="126"/>
      <c r="G58" s="129">
        <f>SUM(G17:G56)</f>
        <v>0</v>
      </c>
      <c r="H58" s="120"/>
      <c r="J58" s="120"/>
    </row>
    <row r="59" spans="1:7" ht="21.95" customHeight="1">
      <c r="A59" s="25"/>
      <c r="B59" s="43"/>
      <c r="C59" s="44"/>
      <c r="D59" s="45"/>
      <c r="E59" s="46"/>
      <c r="F59" s="47"/>
      <c r="G59" s="48"/>
    </row>
    <row r="60" spans="1:7" ht="21.95" customHeight="1">
      <c r="A60" s="49">
        <v>7</v>
      </c>
      <c r="B60" s="50" t="s">
        <v>48</v>
      </c>
      <c r="C60" s="51"/>
      <c r="D60" s="52"/>
      <c r="E60" s="53"/>
      <c r="F60" s="54"/>
      <c r="G60" s="55"/>
    </row>
    <row r="61" spans="1:7" ht="21.95" customHeight="1">
      <c r="A61" s="23">
        <f>A60+0.01</f>
        <v>7.01</v>
      </c>
      <c r="B61" s="141" t="s">
        <v>49</v>
      </c>
      <c r="C61" s="142"/>
      <c r="D61" s="143"/>
      <c r="E61" s="56">
        <v>0.1</v>
      </c>
      <c r="F61" s="27"/>
      <c r="G61" s="57">
        <f>E61*$G$58</f>
        <v>0</v>
      </c>
    </row>
    <row r="62" spans="1:7" ht="21.95" customHeight="1">
      <c r="A62" s="23">
        <f>A61+0.01</f>
        <v>7.02</v>
      </c>
      <c r="B62" s="141" t="s">
        <v>50</v>
      </c>
      <c r="C62" s="142"/>
      <c r="D62" s="143"/>
      <c r="E62" s="56">
        <v>0.03</v>
      </c>
      <c r="F62" s="27"/>
      <c r="G62" s="57">
        <f>E62*$G$58</f>
        <v>0</v>
      </c>
    </row>
    <row r="63" spans="1:7" ht="21.95" customHeight="1">
      <c r="A63" s="23">
        <f>A62+0.01</f>
        <v>7.029999999999999</v>
      </c>
      <c r="B63" s="141" t="s">
        <v>51</v>
      </c>
      <c r="C63" s="142"/>
      <c r="D63" s="143"/>
      <c r="E63" s="56">
        <v>0.025</v>
      </c>
      <c r="F63" s="27"/>
      <c r="G63" s="57">
        <f>E63*$G$58</f>
        <v>0</v>
      </c>
    </row>
    <row r="64" spans="1:7" ht="21.95" customHeight="1">
      <c r="A64" s="32"/>
      <c r="B64" s="28" t="s">
        <v>52</v>
      </c>
      <c r="C64" s="40"/>
      <c r="D64" s="41"/>
      <c r="E64" s="42"/>
      <c r="F64" s="42"/>
      <c r="G64" s="121">
        <f>SUM(G61:G63)</f>
        <v>0</v>
      </c>
    </row>
    <row r="65" spans="1:7" ht="21.95" customHeight="1">
      <c r="A65" s="33"/>
      <c r="B65" s="34"/>
      <c r="C65" s="35"/>
      <c r="D65" s="36"/>
      <c r="E65" s="37"/>
      <c r="F65" s="38"/>
      <c r="G65" s="39"/>
    </row>
    <row r="66" spans="1:7" ht="21.95" customHeight="1">
      <c r="A66" s="32"/>
      <c r="B66" s="28" t="s">
        <v>53</v>
      </c>
      <c r="C66" s="40"/>
      <c r="D66" s="41"/>
      <c r="E66" s="42"/>
      <c r="F66" s="42"/>
      <c r="G66" s="121">
        <f>G64+G58</f>
        <v>0</v>
      </c>
    </row>
    <row r="67" spans="1:7" ht="21.95" customHeight="1">
      <c r="A67" s="33"/>
      <c r="B67" s="34"/>
      <c r="C67" s="35"/>
      <c r="D67" s="36"/>
      <c r="E67" s="37"/>
      <c r="F67" s="38"/>
      <c r="G67" s="39"/>
    </row>
    <row r="68" spans="1:7" ht="21.95" customHeight="1">
      <c r="A68" s="32"/>
      <c r="B68" s="28" t="s">
        <v>54</v>
      </c>
      <c r="C68" s="40"/>
      <c r="D68" s="58"/>
      <c r="E68" s="59">
        <v>0.1</v>
      </c>
      <c r="F68" s="42"/>
      <c r="G68" s="121">
        <f>ROUND(G66*E68,2)</f>
        <v>0</v>
      </c>
    </row>
    <row r="69" spans="1:255" s="14" customFormat="1" ht="21.95" customHeight="1">
      <c r="A69" s="23">
        <f>A63+0.01</f>
        <v>7.039999999999999</v>
      </c>
      <c r="B69" s="141" t="s">
        <v>55</v>
      </c>
      <c r="C69" s="142"/>
      <c r="D69" s="143"/>
      <c r="E69" s="56">
        <v>0.18</v>
      </c>
      <c r="F69" s="27"/>
      <c r="G69" s="57">
        <f>ROUND(E69*(SUM(G68)),2)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7" ht="21.95" customHeight="1">
      <c r="A70" s="23">
        <f>A69+0.01</f>
        <v>7.049999999999999</v>
      </c>
      <c r="B70" s="141" t="s">
        <v>56</v>
      </c>
      <c r="C70" s="142"/>
      <c r="D70" s="143"/>
      <c r="E70" s="56">
        <v>0.045</v>
      </c>
      <c r="F70" s="27"/>
      <c r="G70" s="57">
        <f>E70*G58</f>
        <v>0</v>
      </c>
    </row>
    <row r="71" spans="1:7" ht="21.95" customHeight="1">
      <c r="A71" s="23">
        <f>A70+0.01</f>
        <v>7.059999999999999</v>
      </c>
      <c r="B71" s="141" t="s">
        <v>57</v>
      </c>
      <c r="C71" s="142"/>
      <c r="D71" s="143"/>
      <c r="E71" s="56">
        <v>0.01</v>
      </c>
      <c r="F71" s="27"/>
      <c r="G71" s="57">
        <f>E71*G58</f>
        <v>0</v>
      </c>
    </row>
    <row r="72" spans="1:7" ht="21.95" customHeight="1">
      <c r="A72" s="23">
        <f>A71+0.01</f>
        <v>7.0699999999999985</v>
      </c>
      <c r="B72" s="141" t="s">
        <v>58</v>
      </c>
      <c r="C72" s="142"/>
      <c r="D72" s="143"/>
      <c r="E72" s="56">
        <v>0.001</v>
      </c>
      <c r="F72" s="27"/>
      <c r="G72" s="57">
        <f>E72*G58</f>
        <v>0</v>
      </c>
    </row>
    <row r="73" spans="1:7" ht="21.95" customHeight="1">
      <c r="A73" s="23">
        <f>A72+0.01</f>
        <v>7.079999999999998</v>
      </c>
      <c r="B73" s="141" t="s">
        <v>59</v>
      </c>
      <c r="C73" s="142"/>
      <c r="D73" s="143"/>
      <c r="E73" s="56">
        <v>0.01</v>
      </c>
      <c r="F73" s="27"/>
      <c r="G73" s="57">
        <f>E73*G58</f>
        <v>0</v>
      </c>
    </row>
    <row r="74" spans="1:7" ht="21.95" customHeight="1">
      <c r="A74" s="23">
        <f>A73+0.01</f>
        <v>7.089999999999998</v>
      </c>
      <c r="B74" s="141" t="s">
        <v>60</v>
      </c>
      <c r="C74" s="142"/>
      <c r="D74" s="143"/>
      <c r="E74" s="56">
        <v>0.02</v>
      </c>
      <c r="F74" s="27"/>
      <c r="G74" s="57">
        <f>E74*G58</f>
        <v>0</v>
      </c>
    </row>
    <row r="75" spans="1:7" ht="21.95" customHeight="1">
      <c r="A75" s="60"/>
      <c r="B75" s="61" t="s">
        <v>61</v>
      </c>
      <c r="C75" s="62"/>
      <c r="D75" s="63"/>
      <c r="E75" s="64"/>
      <c r="F75" s="64"/>
      <c r="G75" s="121">
        <f>SUM(G69:G74)</f>
        <v>0</v>
      </c>
    </row>
    <row r="76" spans="1:255" ht="21.95" customHeight="1">
      <c r="A76" s="65"/>
      <c r="B76" s="66"/>
      <c r="C76" s="67"/>
      <c r="D76" s="65"/>
      <c r="E76" s="68"/>
      <c r="F76" s="69"/>
      <c r="G76" s="70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7" ht="21.95" customHeight="1">
      <c r="A77" s="32"/>
      <c r="B77" s="28" t="s">
        <v>62</v>
      </c>
      <c r="C77" s="40"/>
      <c r="D77" s="58"/>
      <c r="E77" s="42"/>
      <c r="F77" s="42"/>
      <c r="G77" s="121">
        <f>G75+G64</f>
        <v>0</v>
      </c>
    </row>
    <row r="78" spans="1:7" ht="21.95" customHeight="1">
      <c r="A78" s="71"/>
      <c r="B78" s="72"/>
      <c r="C78" s="73"/>
      <c r="D78" s="74"/>
      <c r="E78" s="75"/>
      <c r="F78" s="76"/>
      <c r="G78" s="76"/>
    </row>
    <row r="79" spans="1:7" ht="21.95" customHeight="1">
      <c r="A79" s="23">
        <f>A74+0.01</f>
        <v>7.099999999999998</v>
      </c>
      <c r="B79" s="141" t="s">
        <v>63</v>
      </c>
      <c r="C79" s="142"/>
      <c r="D79" s="143"/>
      <c r="E79" s="56">
        <v>0.05</v>
      </c>
      <c r="F79" s="27"/>
      <c r="G79" s="57">
        <f>ROUND(G58*E79,2)</f>
        <v>0</v>
      </c>
    </row>
    <row r="80" spans="1:7" ht="21.95" customHeight="1">
      <c r="A80" s="77"/>
      <c r="B80" s="72"/>
      <c r="C80" s="78"/>
      <c r="D80" s="74"/>
      <c r="E80" s="79"/>
      <c r="F80" s="80"/>
      <c r="G80" s="81"/>
    </row>
    <row r="81" spans="1:8" ht="21.95" customHeight="1">
      <c r="A81" s="60"/>
      <c r="B81" s="61" t="s">
        <v>64</v>
      </c>
      <c r="C81" s="62"/>
      <c r="D81" s="63"/>
      <c r="E81" s="64"/>
      <c r="F81" s="64"/>
      <c r="G81" s="121">
        <f>G58+G77+G79</f>
        <v>0</v>
      </c>
      <c r="H81" s="7"/>
    </row>
    <row r="82" spans="1:8" s="16" customFormat="1" ht="32.25" customHeight="1">
      <c r="A82" s="144"/>
      <c r="B82" s="144"/>
      <c r="C82" s="144"/>
      <c r="D82" s="144"/>
      <c r="E82" s="144"/>
      <c r="F82" s="144"/>
      <c r="G82" s="144"/>
      <c r="H82" s="82"/>
    </row>
    <row r="83" spans="1:8" s="16" customFormat="1" ht="20.25" customHeight="1">
      <c r="A83" s="82"/>
      <c r="B83" s="82"/>
      <c r="C83" s="82"/>
      <c r="D83" s="82"/>
      <c r="E83" s="82"/>
      <c r="F83" s="82"/>
      <c r="G83" s="82"/>
      <c r="H83" s="82"/>
    </row>
    <row r="84" spans="1:8" s="16" customFormat="1" ht="20.25" customHeight="1">
      <c r="A84" s="83"/>
      <c r="B84" s="84"/>
      <c r="C84" s="85"/>
      <c r="D84" s="86"/>
      <c r="E84" s="87"/>
      <c r="F84" s="88"/>
      <c r="G84" s="88"/>
      <c r="H84" s="89"/>
    </row>
    <row r="85" spans="1:8" s="16" customFormat="1" ht="21" customHeight="1">
      <c r="A85" s="83"/>
      <c r="B85" s="90"/>
      <c r="C85" s="85"/>
      <c r="D85" s="86"/>
      <c r="E85" s="91"/>
      <c r="F85" s="92"/>
      <c r="G85" s="92"/>
      <c r="H85" s="93"/>
    </row>
    <row r="86" spans="1:8" ht="19.5" customHeight="1">
      <c r="A86" s="83"/>
      <c r="B86" s="85"/>
      <c r="C86" s="94"/>
      <c r="D86" s="95"/>
      <c r="E86" s="140"/>
      <c r="F86" s="140"/>
      <c r="G86" s="140"/>
      <c r="H86" s="93"/>
    </row>
    <row r="87" spans="1:8" s="16" customFormat="1" ht="20.25" customHeight="1">
      <c r="A87" s="139" t="s">
        <v>65</v>
      </c>
      <c r="B87" s="139"/>
      <c r="C87" s="96"/>
      <c r="D87" s="96"/>
      <c r="E87" s="97"/>
      <c r="F87" s="90"/>
      <c r="G87" s="90"/>
      <c r="H87" s="93"/>
    </row>
    <row r="88" spans="1:8" s="16" customFormat="1" ht="20.25" customHeight="1">
      <c r="A88" s="96"/>
      <c r="B88" s="98"/>
      <c r="C88" s="99" t="s">
        <v>66</v>
      </c>
      <c r="D88" s="100" t="s">
        <v>67</v>
      </c>
      <c r="E88" s="101" t="s">
        <v>38</v>
      </c>
      <c r="F88" s="101" t="s">
        <v>68</v>
      </c>
      <c r="G88" s="102" t="s">
        <v>38</v>
      </c>
      <c r="H88" s="93"/>
    </row>
    <row r="89" spans="1:8" s="16" customFormat="1" ht="20.25" customHeight="1">
      <c r="A89" s="96"/>
      <c r="B89" s="95"/>
      <c r="C89" s="95"/>
      <c r="D89" s="103"/>
      <c r="E89" s="104"/>
      <c r="F89" s="104"/>
      <c r="G89" s="105"/>
      <c r="H89" s="93"/>
    </row>
    <row r="90" spans="1:8" s="16" customFormat="1" ht="20.25" customHeight="1">
      <c r="A90" s="96"/>
      <c r="B90" s="95"/>
      <c r="C90" s="139"/>
      <c r="D90" s="139"/>
      <c r="E90" s="139"/>
      <c r="F90" s="106"/>
      <c r="G90" s="105"/>
      <c r="H90" s="107"/>
    </row>
    <row r="91" spans="1:8" s="16" customFormat="1" ht="16.5" customHeight="1">
      <c r="A91" s="96"/>
      <c r="B91" s="95"/>
      <c r="C91" s="108"/>
      <c r="D91" s="103"/>
      <c r="E91" s="96"/>
      <c r="F91" s="96"/>
      <c r="G91" s="105"/>
      <c r="H91" s="93"/>
    </row>
    <row r="92" spans="1:8" s="16" customFormat="1" ht="20.25" customHeight="1">
      <c r="A92" s="96"/>
      <c r="B92" s="95"/>
      <c r="C92" s="96"/>
      <c r="D92" s="103"/>
      <c r="E92" s="95"/>
      <c r="F92" s="96"/>
      <c r="G92" s="105"/>
      <c r="H92" s="109"/>
    </row>
    <row r="93" spans="1:8" s="16" customFormat="1" ht="15.75" customHeight="1">
      <c r="A93" s="96"/>
      <c r="B93" s="95"/>
      <c r="C93" s="96"/>
      <c r="D93" s="103"/>
      <c r="E93" s="95"/>
      <c r="F93" s="96"/>
      <c r="G93" s="103"/>
      <c r="H93" s="93"/>
    </row>
    <row r="94" spans="1:8" s="16" customFormat="1" ht="15.75" customHeight="1">
      <c r="A94" s="96"/>
      <c r="B94" s="95"/>
      <c r="C94" s="96"/>
      <c r="D94" s="103"/>
      <c r="E94" s="95"/>
      <c r="F94" s="96"/>
      <c r="G94" s="103"/>
      <c r="H94" s="93"/>
    </row>
    <row r="95" spans="1:8" s="16" customFormat="1" ht="15.75" customHeight="1">
      <c r="A95" s="96" t="s">
        <v>67</v>
      </c>
      <c r="B95" s="96"/>
      <c r="C95" s="90"/>
      <c r="D95" s="103"/>
      <c r="E95" s="96"/>
      <c r="F95" s="110"/>
      <c r="G95" s="105"/>
      <c r="H95" s="93"/>
    </row>
    <row r="96" spans="1:9" s="16" customFormat="1" ht="15.75" customHeight="1">
      <c r="A96" s="96"/>
      <c r="B96" s="95"/>
      <c r="C96" s="90"/>
      <c r="D96" s="103"/>
      <c r="E96" s="90"/>
      <c r="F96" s="96"/>
      <c r="G96" s="108"/>
      <c r="H96" s="93"/>
      <c r="I96" s="15"/>
    </row>
    <row r="97" spans="1:9" s="16" customFormat="1" ht="15.75" customHeight="1">
      <c r="A97" s="96"/>
      <c r="B97" s="96"/>
      <c r="C97" s="96"/>
      <c r="D97" s="111"/>
      <c r="E97" s="112"/>
      <c r="F97" s="96"/>
      <c r="G97" s="105"/>
      <c r="H97" s="93"/>
      <c r="I97" s="15"/>
    </row>
    <row r="98" spans="1:9" s="16" customFormat="1" ht="15.75" customHeight="1">
      <c r="A98" s="96"/>
      <c r="B98" s="96"/>
      <c r="C98" s="96"/>
      <c r="D98" s="103"/>
      <c r="E98" s="112"/>
      <c r="F98" s="96"/>
      <c r="G98" s="105"/>
      <c r="H98" s="93"/>
      <c r="I98" s="15"/>
    </row>
    <row r="99" spans="1:8" ht="16.5">
      <c r="A99" s="113"/>
      <c r="B99" s="114"/>
      <c r="C99" s="85"/>
      <c r="D99" s="86"/>
      <c r="E99" s="91"/>
      <c r="F99" s="92"/>
      <c r="G99" s="92"/>
      <c r="H99" s="93"/>
    </row>
    <row r="100" spans="1:8" ht="15.75">
      <c r="A100" s="107"/>
      <c r="B100" s="107"/>
      <c r="C100" s="107"/>
      <c r="D100" s="115"/>
      <c r="E100" s="116"/>
      <c r="F100" s="107"/>
      <c r="G100" s="107"/>
      <c r="H100" s="93"/>
    </row>
    <row r="101" spans="1:7" ht="15">
      <c r="A101" s="12"/>
      <c r="B101" s="13"/>
      <c r="C101" s="11"/>
      <c r="D101" s="17"/>
      <c r="E101" s="4"/>
      <c r="F101" s="5"/>
      <c r="G101" s="5"/>
    </row>
    <row r="102" spans="1:7" ht="15">
      <c r="A102" s="12"/>
      <c r="B102" s="13"/>
      <c r="C102" s="11"/>
      <c r="D102" s="17"/>
      <c r="E102" s="4"/>
      <c r="F102" s="5"/>
      <c r="G102" s="5"/>
    </row>
    <row r="103" spans="1:7" ht="15">
      <c r="A103" s="12"/>
      <c r="B103" s="13"/>
      <c r="C103" s="11"/>
      <c r="D103" s="17"/>
      <c r="E103" s="4"/>
      <c r="F103" s="5"/>
      <c r="G103" s="5"/>
    </row>
    <row r="104" spans="1:7" ht="15">
      <c r="A104" s="12"/>
      <c r="B104" s="13"/>
      <c r="C104" s="11"/>
      <c r="D104" s="17"/>
      <c r="E104" s="4"/>
      <c r="F104" s="5"/>
      <c r="G104" s="5"/>
    </row>
  </sheetData>
  <sheetProtection algorithmName="SHA-512" hashValue="5kXTc+OSCSGmL07ZigoOPBFZxXbBdX+B1vwAuPVvd4G0Wtb0UmuCAdUdb4u6vq26A1QazXqZLqKl6k/T7sqjtA==" saltValue="PGqCO+IKYxh7VoPXZT5gAw==" spinCount="100000" sheet="1" objects="1" scenarios="1"/>
  <mergeCells count="22">
    <mergeCell ref="C90:E90"/>
    <mergeCell ref="E86:G86"/>
    <mergeCell ref="F12:G12"/>
    <mergeCell ref="F11:G11"/>
    <mergeCell ref="B70:D70"/>
    <mergeCell ref="B71:D71"/>
    <mergeCell ref="B72:D72"/>
    <mergeCell ref="B73:D73"/>
    <mergeCell ref="B74:D74"/>
    <mergeCell ref="B79:D79"/>
    <mergeCell ref="B69:D69"/>
    <mergeCell ref="B63:D63"/>
    <mergeCell ref="A87:B87"/>
    <mergeCell ref="B61:D61"/>
    <mergeCell ref="B62:D62"/>
    <mergeCell ref="A82:G82"/>
    <mergeCell ref="A3:G3"/>
    <mergeCell ref="A4:G4"/>
    <mergeCell ref="A5:G5"/>
    <mergeCell ref="A6:G6"/>
    <mergeCell ref="IT16:IU16"/>
    <mergeCell ref="B8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2" r:id="rId1"/>
  <rowBreaks count="3" manualBreakCount="3">
    <brk id="46" max="16383" man="1"/>
    <brk id="79" max="16383" man="1"/>
    <brk id="8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3" ma:contentTypeDescription="Crear nuevo documento." ma:contentTypeScope="" ma:versionID="e3ec0d6ac0733580653f169f4788c7ed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af6fbe0d63ea1120d97b3f97ad45876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FF4B27-ED24-4AFF-AD27-3ECEB7BAB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01CCFE-4D6E-4D59-921E-AFF1E21B37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lastPrinted>2022-05-17T15:13:52Z</cp:lastPrinted>
  <dcterms:created xsi:type="dcterms:W3CDTF">2017-10-31T11:14:28Z</dcterms:created>
  <dcterms:modified xsi:type="dcterms:W3CDTF">2022-05-17T15:13:55Z</dcterms:modified>
  <cp:category/>
  <cp:version/>
  <cp:contentType/>
  <cp:contentStatus/>
</cp:coreProperties>
</file>