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CP-22\"/>
    </mc:Choice>
  </mc:AlternateContent>
  <xr:revisionPtr revIDLastSave="0" documentId="13_ncr:1_{2F6C4A38-1FEA-4389-999C-CD4DCF646B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5" l="1"/>
  <c r="L38" i="5"/>
  <c r="M37" i="5"/>
  <c r="K37" i="5"/>
  <c r="L37" i="5" s="1"/>
  <c r="N37" i="5" s="1"/>
  <c r="M36" i="5"/>
  <c r="K36" i="5"/>
  <c r="L36" i="5" s="1"/>
  <c r="M35" i="5"/>
  <c r="K35" i="5"/>
  <c r="L35" i="5" s="1"/>
  <c r="M34" i="5"/>
  <c r="K34" i="5"/>
  <c r="L34" i="5" s="1"/>
  <c r="N34" i="5" s="1"/>
  <c r="M33" i="5"/>
  <c r="K33" i="5"/>
  <c r="L33" i="5" s="1"/>
  <c r="M14" i="5"/>
  <c r="K14" i="5"/>
  <c r="L14" i="5" s="1"/>
  <c r="M15" i="5"/>
  <c r="K15" i="5"/>
  <c r="L15" i="5" s="1"/>
  <c r="N15" i="5" s="1"/>
  <c r="M11" i="5"/>
  <c r="N35" i="5" l="1"/>
  <c r="N14" i="5"/>
  <c r="M40" i="5"/>
  <c r="N36" i="5"/>
  <c r="M41" i="5"/>
  <c r="N33" i="5"/>
  <c r="M12" i="5"/>
  <c r="K12" i="5"/>
  <c r="L12" i="5" s="1"/>
  <c r="M13" i="5"/>
  <c r="K13" i="5"/>
  <c r="L13" i="5" s="1"/>
  <c r="M16" i="5"/>
  <c r="K16" i="5"/>
  <c r="L16" i="5" s="1"/>
  <c r="K11" i="5"/>
  <c r="L11" i="5" s="1"/>
  <c r="M43" i="5" l="1"/>
  <c r="M19" i="5"/>
  <c r="N12" i="5"/>
  <c r="M18" i="5"/>
  <c r="N16" i="5"/>
  <c r="N11" i="5"/>
  <c r="N13" i="5"/>
  <c r="M21" i="5" l="1"/>
</calcChain>
</file>

<file path=xl/sharedStrings.xml><?xml version="1.0" encoding="utf-8"?>
<sst xmlns="http://schemas.openxmlformats.org/spreadsheetml/2006/main" count="65" uniqueCount="38">
  <si>
    <t>FORMULARIO OFERTA ECONÓMICA</t>
  </si>
  <si>
    <t>Título del Proceso:</t>
  </si>
  <si>
    <t>ADQUISICIÓN E INSTALACIÓN DE ACONDICIONADORES DE AIRE EN LAS DIFERENTES 
DEPENDENCIAS DEL PODER JUDICIAL</t>
  </si>
  <si>
    <t>No. Expediente:</t>
  </si>
  <si>
    <t>CP-CPJ-BS-22-2024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</si>
  <si>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</si>
  <si>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</si>
  <si>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</si>
  <si>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</si>
  <si>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</si>
  <si>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</si>
  <si>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</si>
  <si>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</si>
  <si>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</si>
  <si>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</si>
  <si>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</si>
  <si>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</si>
  <si>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Total</t>
  </si>
  <si>
    <t>1                      DISTRITO NACIONAL Y PROVINCIA DE SANTO DOMINGO</t>
  </si>
  <si>
    <t>Acondicionador de aire de 12,000 BTU, R410 A, consola de pared, 
eficiencia 17 mínimo, Voltaje 208- 230 voltios, Frecuencia 60HZ. 
Debe incluir 40 pies lineales de instalación. Garantía mínima de dos 
años en piezas y servicios incluyendo el compresor</t>
  </si>
  <si>
    <t>Unidad</t>
  </si>
  <si>
    <t>Acondicionador de aire de 18,000 BTU, R410 A, consola de pared, 
eficiencia 17 mínimo, Voltaje 208- 230 voltios, Frecuencia 60HZ. 
Debe incluir 40 pies lineales de instalación. Garantía mínima de dos 
años en piezas y servicios incluyendo el compresor</t>
  </si>
  <si>
    <t>Acondicionador de aire de 24,000 BTU, R410 A, consola de pared, 
eficiencia 17 mínimo, Voltaje 208- 230 voltios, Frecuencia 60HZ. 
Debe incluir 40 pies lineales de instalación. Garantía mínima de dos 
años en piezas y servicios incluyendo el compresor</t>
  </si>
  <si>
    <t>Acondicionador de aire de 36,000 BTU, R410 A, consola de piso 
techo, eficiencia 17 mínimo, Voltaje 208- 230 voltios, Frecuencia 
60HZ. Debe incluir 50 pies lineales de instalación. Garantía mínima 
de dos años en piezas y servicios incluyendo el compresor</t>
  </si>
  <si>
    <t>Acondicionador de aire de 60,000 BTU, R410 A, consola piso 
techo, eficiencia 17 mínimo, Voltaje 208- 230 voltios, Frecuencia 
60HZ. Debe incluir 50 pies lineales de instalación. Garantía mínima 
de dos años en piezas y servicios incluyendo el compresor.</t>
  </si>
  <si>
    <t>Acondicionador de aire de 60,000 BTU, R410 A, tipo manejadora, 
eficiencia 17 mínimo, Voltaje 208- 230 voltios, Frecuencia 60HZ. 
Debe incluir 70 pies lineales de instalación. Garantía mínima de dos 
años en piezas y servicios incluyendo el compresor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</si>
  <si>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</si>
  <si>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</si>
  <si>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</si>
  <si>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</si>
  <si>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</si>
  <si>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</si>
  <si>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2                    BARAHONA - NEIBA</t>
  </si>
  <si>
    <t>Acondicionador de aire de 36,000 BTU, R410 A, tipo manejadora, 
eficiencia 17 mínimo, Voltaje 208- 230 voltios, Frecuencia 60HZ. 
Debe incluir 50 pies lineales de instalación. Garantía mínima de dos 
años en piezas y servicios incluyendo el compresor.</t>
  </si>
  <si>
    <t>Acondicionador de aire de 60,000 BTU, R410 A, consola piso techo, 
eficiencia 17 mínimo, Voltaje 208- 230 voltios, Frecuencia 60HZ. 
Debe incluir 50 pies lineales de instalación. Garantía mínima de dos 
años en piezas y servicios incluyendo el compresor.</t>
  </si>
  <si>
    <t>Acondicionador de aire de 60,000 BTU, R410 A, tipo manejadora, 
eficiencia 17 mínimo, Voltaje 208- 230 voltios, Frecuencia 60HZ. 
Debe incluir 70 pies lineales de instalación. Garantía mínima de dos 
años en piezas y servicios incluyendo el compresor.</t>
  </si>
  <si>
    <t>Acondicionador de aire de 60,000 BTU, R410 A, consola de piso 
techo, eficiencia 17 mínimo, Voltaje 208- 230 voltios, Frecuencia 
60HZ. Debe incluir 50 pies lineales de instalación. Garantía mínima 
de dos años en piezas y servicios incluyendo el compresor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</si>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</sst>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vertical="top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3" fontId="6" fillId="4" borderId="14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vertical="center" wrapText="1"/>
      <protection locked="0"/>
    </xf>
    <xf numFmtId="0" fontId="6" fillId="4" borderId="15" xfId="0" applyFont="1" applyFill="1" applyBorder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/>
      <protection locked="0"/>
    </xf>
    <xf numFmtId="9" fontId="6" fillId="2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15" xfId="0" applyNumberFormat="1" applyFont="1" applyFill="1" applyBorder="1" applyAlignment="1">
      <alignment horizontal="center" vertical="center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4" borderId="18" xfId="0" applyNumberFormat="1" applyFont="1" applyFill="1" applyBorder="1" applyAlignment="1">
      <alignment horizontal="center" vertical="center"/>
    </xf>
    <xf numFmtId="164" fontId="6" fillId="4" borderId="19" xfId="0" applyNumberFormat="1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wrapText="1"/>
      <protection locked="0"/>
    </xf>
    <xf numFmtId="0" fontId="7" fillId="4" borderId="29" xfId="0" applyFont="1" applyFill="1" applyBorder="1" applyAlignment="1">
      <alignment horizontal="right" vertical="center"/>
    </xf>
    <xf numFmtId="0" fontId="7" fillId="4" borderId="3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7" fillId="4" borderId="34" xfId="0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right" vertical="center"/>
    </xf>
    <xf numFmtId="0" fontId="7" fillId="4" borderId="36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right" vertical="center"/>
    </xf>
    <xf numFmtId="0" fontId="7" fillId="4" borderId="32" xfId="0" applyFont="1" applyFill="1" applyBorder="1" applyAlignment="1">
      <alignment horizontal="right" vertical="center"/>
    </xf>
    <xf numFmtId="0" fontId="7" fillId="4" borderId="33" xfId="0" applyFont="1" applyFill="1" applyBorder="1" applyAlignment="1">
      <alignment horizontal="right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0" fillId="0" borderId="25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10" fillId="0" borderId="26" xfId="0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 applyProtection="1">
      <alignment horizontal="center" wrapText="1"/>
      <protection locked="0"/>
    </xf>
    <xf numFmtId="0" fontId="10" fillId="0" borderId="28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5" xfId="0" applyNumberFormat="1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1678081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909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BreakPreview" topLeftCell="A13" zoomScaleNormal="85" zoomScaleSheetLayoutView="100" zoomScalePageLayoutView="50" workbookViewId="0">
      <selection activeCell="I33" sqref="I33"/>
    </sheetView>
  </sheetViews>
  <sheetFormatPr baseColWidth="10" defaultColWidth="11.42578125" defaultRowHeight="15" x14ac:dyDescent="0.25"/>
  <cols>
    <col min="1" max="1" width="16.42578125" style="1" customWidth="1"/>
    <col min="2" max="2" width="9" style="1" customWidth="1"/>
    <col min="3" max="3" width="19.5703125" style="1" customWidth="1"/>
    <col min="4" max="4" width="27" style="1" customWidth="1"/>
    <col min="5" max="5" width="29" style="1" customWidth="1"/>
    <col min="6" max="6" width="23" style="1" customWidth="1"/>
    <col min="7" max="7" width="11.85546875" style="1" customWidth="1"/>
    <col min="8" max="8" width="11.42578125" style="1" customWidth="1"/>
    <col min="9" max="9" width="28.7109375" style="1" customWidth="1"/>
    <col min="10" max="10" width="12.42578125" style="1" customWidth="1"/>
    <col min="11" max="11" width="25.5703125" style="1" customWidth="1"/>
    <col min="12" max="12" width="13.7109375" style="1" hidden="1" customWidth="1"/>
    <col min="13" max="13" width="15.5703125" style="1" hidden="1" customWidth="1"/>
    <col min="14" max="14" width="32.5703125" style="1" customWidth="1"/>
    <col min="15" max="16384" width="11.42578125" style="1"/>
  </cols>
  <sheetData>
    <row r="1" spans="1:16" ht="53.25" customHeigh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6" ht="18.95" customHeight="1" x14ac:dyDescent="0.25">
      <c r="B2" s="86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16.5" customHeight="1" x14ac:dyDescent="0.2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12" customHeight="1" thickBot="1" x14ac:dyDescent="0.3">
      <c r="B4" s="11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6" ht="32.25" customHeight="1" x14ac:dyDescent="0.25">
      <c r="A5" s="101" t="s">
        <v>1</v>
      </c>
      <c r="B5" s="101"/>
      <c r="C5" s="101"/>
      <c r="D5" s="88" t="s">
        <v>2</v>
      </c>
      <c r="E5" s="89"/>
      <c r="F5" s="89"/>
      <c r="G5" s="89"/>
      <c r="H5" s="89"/>
      <c r="I5" s="89"/>
      <c r="J5" s="102" t="s">
        <v>3</v>
      </c>
      <c r="K5" s="102"/>
      <c r="L5" s="12"/>
      <c r="M5" s="93" t="s">
        <v>4</v>
      </c>
      <c r="N5" s="94"/>
    </row>
    <row r="6" spans="1:16" ht="23.25" customHeight="1" x14ac:dyDescent="0.25">
      <c r="A6" s="101" t="s">
        <v>5</v>
      </c>
      <c r="B6" s="101"/>
      <c r="C6" s="101"/>
      <c r="D6" s="90"/>
      <c r="E6" s="90"/>
      <c r="F6" s="90"/>
      <c r="G6" s="90"/>
      <c r="H6" s="90"/>
      <c r="I6" s="90"/>
      <c r="J6" s="97" t="s">
        <v>6</v>
      </c>
      <c r="K6" s="97"/>
      <c r="L6" s="2"/>
      <c r="M6" s="99"/>
      <c r="N6" s="100"/>
    </row>
    <row r="7" spans="1:16" ht="23.25" customHeight="1" thickBot="1" x14ac:dyDescent="0.3">
      <c r="A7" s="101" t="s">
        <v>7</v>
      </c>
      <c r="B7" s="101"/>
      <c r="C7" s="101"/>
      <c r="D7" s="91"/>
      <c r="E7" s="92"/>
      <c r="F7" s="92"/>
      <c r="G7" s="92"/>
      <c r="H7" s="92"/>
      <c r="I7" s="92"/>
      <c r="J7" s="98" t="s">
        <v>8</v>
      </c>
      <c r="K7" s="98"/>
      <c r="L7" s="3"/>
      <c r="M7" s="95"/>
      <c r="N7" s="96"/>
    </row>
    <row r="8" spans="1:16" ht="8.25" customHeight="1" thickBot="1" x14ac:dyDescent="0.3">
      <c r="B8" s="6"/>
      <c r="C8" s="6"/>
      <c r="D8" s="6"/>
      <c r="E8" s="6"/>
      <c r="F8" s="6"/>
      <c r="G8" s="7"/>
      <c r="H8" s="7"/>
      <c r="I8" s="7"/>
      <c r="J8" s="7"/>
      <c r="K8" s="7"/>
      <c r="L8" s="7"/>
      <c r="M8" s="7"/>
      <c r="N8" s="7"/>
    </row>
    <row r="9" spans="1:16" ht="56.25" customHeight="1" thickBot="1" x14ac:dyDescent="0.3">
      <c r="A9" s="13" t="s">
        <v>37</v>
      </c>
      <c r="B9" s="13" t="s">
        <v>9</v>
      </c>
      <c r="C9" s="83" t="s">
        <v>10</v>
      </c>
      <c r="D9" s="83"/>
      <c r="E9" s="83"/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/>
      <c r="M9" s="14"/>
      <c r="N9" s="15" t="s">
        <v>17</v>
      </c>
    </row>
    <row r="10" spans="1:16" ht="2.25" customHeight="1" thickBot="1" x14ac:dyDescent="0.3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6" ht="84" customHeight="1" thickBot="1" x14ac:dyDescent="0.3">
      <c r="A11" s="82" t="s">
        <v>18</v>
      </c>
      <c r="B11" s="35">
        <v>1</v>
      </c>
      <c r="C11" s="84" t="s">
        <v>19</v>
      </c>
      <c r="D11" s="84"/>
      <c r="E11" s="84"/>
      <c r="F11" s="20"/>
      <c r="G11" s="21" t="s">
        <v>20</v>
      </c>
      <c r="H11" s="22">
        <v>2</v>
      </c>
      <c r="I11" s="23"/>
      <c r="J11" s="24">
        <v>0.18</v>
      </c>
      <c r="K11" s="25">
        <f t="shared" ref="K11:K16" si="0">I11*J11</f>
        <v>0</v>
      </c>
      <c r="L11" s="25">
        <f>H11*K11</f>
        <v>0</v>
      </c>
      <c r="M11" s="25">
        <f t="shared" ref="M11:M16" si="1">H11*I11</f>
        <v>0</v>
      </c>
      <c r="N11" s="26">
        <f t="shared" ref="N11:N16" si="2">L11+M11</f>
        <v>0</v>
      </c>
      <c r="O11" s="5"/>
      <c r="P11" s="5"/>
    </row>
    <row r="12" spans="1:16" ht="67.5" customHeight="1" thickBot="1" x14ac:dyDescent="0.3">
      <c r="A12" s="82"/>
      <c r="B12" s="36">
        <v>2</v>
      </c>
      <c r="C12" s="85" t="s">
        <v>21</v>
      </c>
      <c r="D12" s="85"/>
      <c r="E12" s="85"/>
      <c r="F12" s="9"/>
      <c r="G12" s="17" t="s">
        <v>20</v>
      </c>
      <c r="H12" s="18">
        <v>4</v>
      </c>
      <c r="I12" s="8"/>
      <c r="J12" s="24">
        <v>0.18</v>
      </c>
      <c r="K12" s="16">
        <f t="shared" si="0"/>
        <v>0</v>
      </c>
      <c r="L12" s="16">
        <f t="shared" ref="L12" si="3">H12*K12</f>
        <v>0</v>
      </c>
      <c r="M12" s="16">
        <f t="shared" si="1"/>
        <v>0</v>
      </c>
      <c r="N12" s="27">
        <f t="shared" si="2"/>
        <v>0</v>
      </c>
      <c r="O12" s="5"/>
      <c r="P12" s="5"/>
    </row>
    <row r="13" spans="1:16" ht="63.75" customHeight="1" thickBot="1" x14ac:dyDescent="0.3">
      <c r="A13" s="82"/>
      <c r="B13" s="36">
        <v>3</v>
      </c>
      <c r="C13" s="85" t="s">
        <v>22</v>
      </c>
      <c r="D13" s="85"/>
      <c r="E13" s="85"/>
      <c r="F13" s="9"/>
      <c r="G13" s="17" t="s">
        <v>20</v>
      </c>
      <c r="H13" s="18">
        <v>1</v>
      </c>
      <c r="I13" s="8"/>
      <c r="J13" s="24">
        <v>0.18</v>
      </c>
      <c r="K13" s="16">
        <f t="shared" si="0"/>
        <v>0</v>
      </c>
      <c r="L13" s="16">
        <f t="shared" ref="L13:L15" si="4">H13*K13</f>
        <v>0</v>
      </c>
      <c r="M13" s="16">
        <f t="shared" si="1"/>
        <v>0</v>
      </c>
      <c r="N13" s="27">
        <f t="shared" si="2"/>
        <v>0</v>
      </c>
      <c r="O13" s="5"/>
      <c r="P13" s="5"/>
    </row>
    <row r="14" spans="1:16" ht="71.25" customHeight="1" thickBot="1" x14ac:dyDescent="0.3">
      <c r="A14" s="82"/>
      <c r="B14" s="37">
        <v>4</v>
      </c>
      <c r="C14" s="70" t="s">
        <v>23</v>
      </c>
      <c r="D14" s="70"/>
      <c r="E14" s="70"/>
      <c r="F14" s="28"/>
      <c r="G14" s="29" t="s">
        <v>20</v>
      </c>
      <c r="H14" s="30">
        <v>6</v>
      </c>
      <c r="I14" s="31"/>
      <c r="J14" s="24">
        <v>0.18</v>
      </c>
      <c r="K14" s="33">
        <f t="shared" si="0"/>
        <v>0</v>
      </c>
      <c r="L14" s="33">
        <f t="shared" ref="L14" si="5">H14*K14</f>
        <v>0</v>
      </c>
      <c r="M14" s="33">
        <f t="shared" si="1"/>
        <v>0</v>
      </c>
      <c r="N14" s="34">
        <f t="shared" si="2"/>
        <v>0</v>
      </c>
      <c r="O14" s="5"/>
      <c r="P14" s="5"/>
    </row>
    <row r="15" spans="1:16" ht="70.5" customHeight="1" thickBot="1" x14ac:dyDescent="0.3">
      <c r="A15" s="82"/>
      <c r="B15" s="37">
        <v>5</v>
      </c>
      <c r="C15" s="70" t="s">
        <v>24</v>
      </c>
      <c r="D15" s="70"/>
      <c r="E15" s="70"/>
      <c r="F15" s="28"/>
      <c r="G15" s="29" t="s">
        <v>20</v>
      </c>
      <c r="H15" s="30">
        <v>3</v>
      </c>
      <c r="I15" s="31"/>
      <c r="J15" s="24">
        <v>0.18</v>
      </c>
      <c r="K15" s="33">
        <f t="shared" si="0"/>
        <v>0</v>
      </c>
      <c r="L15" s="33">
        <f t="shared" si="4"/>
        <v>0</v>
      </c>
      <c r="M15" s="33">
        <f t="shared" si="1"/>
        <v>0</v>
      </c>
      <c r="N15" s="34">
        <f t="shared" si="2"/>
        <v>0</v>
      </c>
      <c r="O15" s="5"/>
      <c r="P15" s="5"/>
    </row>
    <row r="16" spans="1:16" ht="76.5" customHeight="1" x14ac:dyDescent="0.25">
      <c r="A16" s="82"/>
      <c r="B16" s="37">
        <v>6</v>
      </c>
      <c r="C16" s="70" t="s">
        <v>25</v>
      </c>
      <c r="D16" s="70"/>
      <c r="E16" s="70"/>
      <c r="F16" s="28"/>
      <c r="G16" s="29" t="s">
        <v>20</v>
      </c>
      <c r="H16" s="30">
        <v>3</v>
      </c>
      <c r="I16" s="31"/>
      <c r="J16" s="24">
        <v>0.18</v>
      </c>
      <c r="K16" s="33">
        <f t="shared" si="0"/>
        <v>0</v>
      </c>
      <c r="L16" s="33">
        <f t="shared" ref="L16" si="6">H16*K16</f>
        <v>0</v>
      </c>
      <c r="M16" s="33">
        <f t="shared" si="1"/>
        <v>0</v>
      </c>
      <c r="N16" s="34">
        <f t="shared" si="2"/>
        <v>0</v>
      </c>
      <c r="O16" s="5"/>
      <c r="P16" s="5"/>
    </row>
    <row r="17" spans="1:14" s="42" customFormat="1" ht="8.25" customHeight="1" x14ac:dyDescent="0.25"/>
    <row r="18" spans="1:14" ht="27.75" customHeight="1" x14ac:dyDescent="0.25">
      <c r="A18" s="52" t="s">
        <v>26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39"/>
      <c r="M18" s="71">
        <f>M11+M12+M13+M16</f>
        <v>0</v>
      </c>
      <c r="N18" s="72"/>
    </row>
    <row r="19" spans="1:14" ht="27.75" customHeight="1" x14ac:dyDescent="0.25">
      <c r="A19" s="55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7"/>
      <c r="L19" s="40"/>
      <c r="M19" s="80">
        <f>L11+L12+L13+L16</f>
        <v>0</v>
      </c>
      <c r="N19" s="81"/>
    </row>
    <row r="20" spans="1:14" s="42" customFormat="1" ht="12" customHeight="1" x14ac:dyDescent="0.25"/>
    <row r="21" spans="1:14" s="4" customFormat="1" ht="72.75" customHeight="1" x14ac:dyDescent="0.2">
      <c r="A21" s="58" t="s">
        <v>28</v>
      </c>
      <c r="B21" s="59"/>
      <c r="C21" s="59"/>
      <c r="D21" s="60"/>
      <c r="E21" s="73"/>
      <c r="F21" s="73"/>
      <c r="G21" s="73"/>
      <c r="H21" s="73"/>
      <c r="I21" s="74"/>
      <c r="J21" s="75" t="s">
        <v>29</v>
      </c>
      <c r="K21" s="76"/>
      <c r="L21" s="19"/>
      <c r="M21" s="77">
        <f>M18+M19</f>
        <v>0</v>
      </c>
      <c r="N21" s="78"/>
    </row>
    <row r="22" spans="1:14" s="42" customFormat="1" ht="11.25" customHeight="1" x14ac:dyDescent="0.25"/>
    <row r="23" spans="1:14" ht="6" customHeight="1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1:14" ht="16.5" customHeight="1" x14ac:dyDescent="0.25">
      <c r="A24" s="47" t="s">
        <v>30</v>
      </c>
      <c r="B24" s="47"/>
      <c r="C24" s="47"/>
      <c r="D24" s="47"/>
      <c r="E24" s="47"/>
      <c r="F24" s="47"/>
      <c r="G24" s="47"/>
      <c r="H24" s="47"/>
      <c r="I24" s="47"/>
      <c r="J24" s="44" t="s">
        <v>31</v>
      </c>
      <c r="K24" s="44"/>
      <c r="L24" s="44"/>
      <c r="M24" s="44"/>
      <c r="N24" s="45"/>
    </row>
    <row r="25" spans="1:14" ht="16.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</row>
    <row r="26" spans="1:14" ht="4.5" customHeigh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/>
    </row>
    <row r="27" spans="1:14" ht="12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</row>
    <row r="28" spans="1:14" ht="11.25" customHeight="1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50"/>
      <c r="K28" s="50"/>
      <c r="L28" s="50"/>
      <c r="M28" s="50"/>
      <c r="N28" s="51"/>
    </row>
    <row r="29" spans="1:14" ht="11.25" customHeight="1" x14ac:dyDescent="0.25"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 thickBot="1" x14ac:dyDescent="0.3"/>
    <row r="31" spans="1:14" ht="37.5" customHeight="1" thickBot="1" x14ac:dyDescent="0.3">
      <c r="A31" s="13" t="s">
        <v>37</v>
      </c>
      <c r="B31" s="13" t="s">
        <v>9</v>
      </c>
      <c r="C31" s="83" t="s">
        <v>10</v>
      </c>
      <c r="D31" s="83"/>
      <c r="E31" s="83"/>
      <c r="F31" s="14" t="s">
        <v>11</v>
      </c>
      <c r="G31" s="14" t="s">
        <v>12</v>
      </c>
      <c r="H31" s="14" t="s">
        <v>13</v>
      </c>
      <c r="I31" s="14" t="s">
        <v>14</v>
      </c>
      <c r="J31" s="14" t="s">
        <v>15</v>
      </c>
      <c r="K31" s="14" t="s">
        <v>16</v>
      </c>
      <c r="L31" s="14"/>
      <c r="M31" s="14"/>
      <c r="N31" s="15" t="s">
        <v>17</v>
      </c>
    </row>
    <row r="32" spans="1:14" ht="16.5" thickBot="1" x14ac:dyDescent="0.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70.5" customHeight="1" thickBot="1" x14ac:dyDescent="0.3">
      <c r="A33" s="82" t="s">
        <v>32</v>
      </c>
      <c r="B33" s="35">
        <v>1</v>
      </c>
      <c r="C33" s="84" t="s">
        <v>33</v>
      </c>
      <c r="D33" s="84"/>
      <c r="E33" s="84"/>
      <c r="F33" s="20"/>
      <c r="G33" s="21" t="s">
        <v>20</v>
      </c>
      <c r="H33" s="22">
        <v>1</v>
      </c>
      <c r="I33" s="23"/>
      <c r="J33" s="24">
        <v>0.18</v>
      </c>
      <c r="K33" s="25">
        <f>I33*J33</f>
        <v>0</v>
      </c>
      <c r="L33" s="25">
        <f>H33*K33</f>
        <v>0</v>
      </c>
      <c r="M33" s="25">
        <f t="shared" ref="M33:M38" si="7">H33*I33</f>
        <v>0</v>
      </c>
      <c r="N33" s="26">
        <f>L33+M33</f>
        <v>0</v>
      </c>
    </row>
    <row r="34" spans="1:14" ht="69.75" customHeight="1" thickBot="1" x14ac:dyDescent="0.3">
      <c r="A34" s="82"/>
      <c r="B34" s="36">
        <v>2</v>
      </c>
      <c r="C34" s="85" t="s">
        <v>34</v>
      </c>
      <c r="D34" s="85"/>
      <c r="E34" s="85"/>
      <c r="F34" s="9"/>
      <c r="G34" s="17" t="s">
        <v>20</v>
      </c>
      <c r="H34" s="18">
        <v>3</v>
      </c>
      <c r="I34" s="8"/>
      <c r="J34" s="24">
        <v>0.18</v>
      </c>
      <c r="K34" s="16">
        <f>I34*J34</f>
        <v>0</v>
      </c>
      <c r="L34" s="16">
        <f t="shared" ref="L34:L38" si="8">H34*K34</f>
        <v>0</v>
      </c>
      <c r="M34" s="16">
        <f t="shared" si="7"/>
        <v>0</v>
      </c>
      <c r="N34" s="27">
        <f>L34+M34</f>
        <v>0</v>
      </c>
    </row>
    <row r="35" spans="1:14" ht="72" customHeight="1" thickBot="1" x14ac:dyDescent="0.3">
      <c r="A35" s="82"/>
      <c r="B35" s="36">
        <v>3</v>
      </c>
      <c r="C35" s="85" t="s">
        <v>35</v>
      </c>
      <c r="D35" s="85"/>
      <c r="E35" s="85"/>
      <c r="F35" s="9"/>
      <c r="G35" s="17" t="s">
        <v>20</v>
      </c>
      <c r="H35" s="18">
        <v>2</v>
      </c>
      <c r="I35" s="8"/>
      <c r="J35" s="24">
        <v>0.18</v>
      </c>
      <c r="K35" s="16">
        <f>I35*J35</f>
        <v>0</v>
      </c>
      <c r="L35" s="16">
        <f t="shared" si="8"/>
        <v>0</v>
      </c>
      <c r="M35" s="16">
        <f t="shared" si="7"/>
        <v>0</v>
      </c>
      <c r="N35" s="27">
        <f>L35+M35</f>
        <v>0</v>
      </c>
    </row>
    <row r="36" spans="1:14" ht="70.5" customHeight="1" thickBot="1" x14ac:dyDescent="0.3">
      <c r="A36" s="82"/>
      <c r="B36" s="37">
        <v>4</v>
      </c>
      <c r="C36" s="70" t="s">
        <v>22</v>
      </c>
      <c r="D36" s="70"/>
      <c r="E36" s="70"/>
      <c r="F36" s="28"/>
      <c r="G36" s="29" t="s">
        <v>20</v>
      </c>
      <c r="H36" s="30">
        <v>2</v>
      </c>
      <c r="I36" s="31"/>
      <c r="J36" s="24">
        <v>0.18</v>
      </c>
      <c r="K36" s="33">
        <f>I36*J36</f>
        <v>0</v>
      </c>
      <c r="L36" s="33">
        <f t="shared" si="8"/>
        <v>0</v>
      </c>
      <c r="M36" s="33">
        <f t="shared" si="7"/>
        <v>0</v>
      </c>
      <c r="N36" s="34">
        <f>L36+M36</f>
        <v>0</v>
      </c>
    </row>
    <row r="37" spans="1:14" ht="69.75" customHeight="1" thickBot="1" x14ac:dyDescent="0.3">
      <c r="A37" s="82"/>
      <c r="B37" s="37">
        <v>5</v>
      </c>
      <c r="C37" s="70" t="s">
        <v>36</v>
      </c>
      <c r="D37" s="70"/>
      <c r="E37" s="70"/>
      <c r="F37" s="28"/>
      <c r="G37" s="29" t="s">
        <v>20</v>
      </c>
      <c r="H37" s="30">
        <v>1</v>
      </c>
      <c r="I37" s="31"/>
      <c r="J37" s="24">
        <v>0.18</v>
      </c>
      <c r="K37" s="33">
        <f>I37*J37</f>
        <v>0</v>
      </c>
      <c r="L37" s="33">
        <f t="shared" si="8"/>
        <v>0</v>
      </c>
      <c r="M37" s="33">
        <f t="shared" si="7"/>
        <v>0</v>
      </c>
      <c r="N37" s="34">
        <f>L37+M37</f>
        <v>0</v>
      </c>
    </row>
    <row r="38" spans="1:14" ht="12.75" customHeight="1" x14ac:dyDescent="0.25">
      <c r="A38" s="82"/>
      <c r="B38" s="37"/>
      <c r="C38" s="70"/>
      <c r="D38" s="70"/>
      <c r="E38" s="70"/>
      <c r="F38" s="28"/>
      <c r="G38" s="29"/>
      <c r="H38" s="30"/>
      <c r="I38" s="31"/>
      <c r="J38" s="32"/>
      <c r="K38" s="33"/>
      <c r="L38" s="33">
        <f t="shared" si="8"/>
        <v>0</v>
      </c>
      <c r="M38" s="33">
        <f t="shared" si="7"/>
        <v>0</v>
      </c>
      <c r="N38" s="34"/>
    </row>
    <row r="39" spans="1:14" ht="22.5" customHeight="1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ht="26.25" customHeight="1" x14ac:dyDescent="0.25">
      <c r="A40" s="52" t="s">
        <v>26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39"/>
      <c r="M40" s="71">
        <f>M33+M34+M35+M38</f>
        <v>0</v>
      </c>
      <c r="N40" s="72"/>
    </row>
    <row r="41" spans="1:14" ht="30.75" customHeight="1" x14ac:dyDescent="0.25">
      <c r="A41" s="55" t="s">
        <v>27</v>
      </c>
      <c r="B41" s="56"/>
      <c r="C41" s="56"/>
      <c r="D41" s="56"/>
      <c r="E41" s="56"/>
      <c r="F41" s="56"/>
      <c r="G41" s="56"/>
      <c r="H41" s="56"/>
      <c r="I41" s="56"/>
      <c r="J41" s="56"/>
      <c r="K41" s="57"/>
      <c r="L41" s="40"/>
      <c r="M41" s="80">
        <f>L33+L34+L35+L38</f>
        <v>0</v>
      </c>
      <c r="N41" s="81"/>
    </row>
    <row r="42" spans="1:14" ht="15.75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1:14" ht="52.5" customHeight="1" x14ac:dyDescent="0.25">
      <c r="A43" s="58" t="s">
        <v>28</v>
      </c>
      <c r="B43" s="59"/>
      <c r="C43" s="59"/>
      <c r="D43" s="60"/>
      <c r="E43" s="73"/>
      <c r="F43" s="73"/>
      <c r="G43" s="73"/>
      <c r="H43" s="73"/>
      <c r="I43" s="74"/>
      <c r="J43" s="75" t="s">
        <v>29</v>
      </c>
      <c r="K43" s="76"/>
      <c r="L43" s="19"/>
      <c r="M43" s="77">
        <f>M40+M41</f>
        <v>0</v>
      </c>
      <c r="N43" s="78"/>
    </row>
    <row r="44" spans="1:14" ht="15.75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15" customHeight="1" x14ac:dyDescent="0.25">
      <c r="A45" s="61" t="s">
        <v>30</v>
      </c>
      <c r="B45" s="62"/>
      <c r="C45" s="62"/>
      <c r="D45" s="62"/>
      <c r="E45" s="62"/>
      <c r="F45" s="62"/>
      <c r="G45" s="62"/>
      <c r="H45" s="62"/>
      <c r="I45" s="63"/>
      <c r="J45" s="43" t="s">
        <v>31</v>
      </c>
      <c r="K45" s="44"/>
      <c r="L45" s="44"/>
      <c r="M45" s="44"/>
      <c r="N45" s="45"/>
    </row>
    <row r="46" spans="1:14" x14ac:dyDescent="0.25">
      <c r="A46" s="64"/>
      <c r="B46" s="47"/>
      <c r="C46" s="47"/>
      <c r="D46" s="47"/>
      <c r="E46" s="47"/>
      <c r="F46" s="47"/>
      <c r="G46" s="47"/>
      <c r="H46" s="47"/>
      <c r="I46" s="65"/>
      <c r="J46" s="46"/>
      <c r="K46" s="47"/>
      <c r="L46" s="47"/>
      <c r="M46" s="47"/>
      <c r="N46" s="48"/>
    </row>
    <row r="47" spans="1:14" x14ac:dyDescent="0.25">
      <c r="A47" s="64"/>
      <c r="B47" s="47"/>
      <c r="C47" s="47"/>
      <c r="D47" s="47"/>
      <c r="E47" s="47"/>
      <c r="F47" s="47"/>
      <c r="G47" s="47"/>
      <c r="H47" s="47"/>
      <c r="I47" s="65"/>
      <c r="J47" s="46"/>
      <c r="K47" s="47"/>
      <c r="L47" s="47"/>
      <c r="M47" s="47"/>
      <c r="N47" s="48"/>
    </row>
    <row r="48" spans="1:14" x14ac:dyDescent="0.25">
      <c r="A48" s="64"/>
      <c r="B48" s="47"/>
      <c r="C48" s="47"/>
      <c r="D48" s="47"/>
      <c r="E48" s="47"/>
      <c r="F48" s="47"/>
      <c r="G48" s="47"/>
      <c r="H48" s="47"/>
      <c r="I48" s="65"/>
      <c r="J48" s="46"/>
      <c r="K48" s="47"/>
      <c r="L48" s="47"/>
      <c r="M48" s="47"/>
      <c r="N48" s="48"/>
    </row>
    <row r="49" spans="1:14" x14ac:dyDescent="0.25">
      <c r="A49" s="66"/>
      <c r="B49" s="67"/>
      <c r="C49" s="67"/>
      <c r="D49" s="67"/>
      <c r="E49" s="67"/>
      <c r="F49" s="67"/>
      <c r="G49" s="67"/>
      <c r="H49" s="67"/>
      <c r="I49" s="68"/>
      <c r="J49" s="49"/>
      <c r="K49" s="50"/>
      <c r="L49" s="50"/>
      <c r="M49" s="50"/>
      <c r="N49" s="51"/>
    </row>
  </sheetData>
  <sheetProtection algorithmName="SHA-512" hashValue="PDdRFy55mmUT9DXLw1hPYJ4sPm689NwSbVijN7gW6k8toXtb7OGT85HFwPL35TW54p0SWG3WOPuGWmzNRkd+Yw==" saltValue="Q3oc82/zEni5Rtx1LgETxA==" spinCount="100000" sheet="1" objects="1" scenarios="1"/>
  <mergeCells count="57">
    <mergeCell ref="C9:E9"/>
    <mergeCell ref="C13:E13"/>
    <mergeCell ref="C12:E12"/>
    <mergeCell ref="B10:N10"/>
    <mergeCell ref="M19:N19"/>
    <mergeCell ref="M18:N18"/>
    <mergeCell ref="C15:E15"/>
    <mergeCell ref="C14:E14"/>
    <mergeCell ref="B2:N3"/>
    <mergeCell ref="D5:I5"/>
    <mergeCell ref="D6:I6"/>
    <mergeCell ref="D7:I7"/>
    <mergeCell ref="M5:N5"/>
    <mergeCell ref="M7:N7"/>
    <mergeCell ref="J6:K6"/>
    <mergeCell ref="J7:K7"/>
    <mergeCell ref="M6:N6"/>
    <mergeCell ref="A5:C5"/>
    <mergeCell ref="A6:C6"/>
    <mergeCell ref="A7:C7"/>
    <mergeCell ref="J5:K5"/>
    <mergeCell ref="C36:E36"/>
    <mergeCell ref="A33:A38"/>
    <mergeCell ref="J24:N28"/>
    <mergeCell ref="E21:I21"/>
    <mergeCell ref="J21:K21"/>
    <mergeCell ref="B23:N23"/>
    <mergeCell ref="M21:N21"/>
    <mergeCell ref="A11:A16"/>
    <mergeCell ref="C31:E31"/>
    <mergeCell ref="C33:E33"/>
    <mergeCell ref="C34:E34"/>
    <mergeCell ref="C35:E35"/>
    <mergeCell ref="C11:E11"/>
    <mergeCell ref="C16:E16"/>
    <mergeCell ref="M40:N40"/>
    <mergeCell ref="E43:I43"/>
    <mergeCell ref="J43:K43"/>
    <mergeCell ref="M43:N43"/>
    <mergeCell ref="B44:N44"/>
    <mergeCell ref="M41:N41"/>
    <mergeCell ref="A39:N39"/>
    <mergeCell ref="A17:XFD17"/>
    <mergeCell ref="A20:XFD20"/>
    <mergeCell ref="A22:XFD22"/>
    <mergeCell ref="J45:N49"/>
    <mergeCell ref="A18:K18"/>
    <mergeCell ref="A19:K19"/>
    <mergeCell ref="A21:D21"/>
    <mergeCell ref="A24:I28"/>
    <mergeCell ref="A40:K40"/>
    <mergeCell ref="A41:K41"/>
    <mergeCell ref="A43:D43"/>
    <mergeCell ref="A45:I49"/>
    <mergeCell ref="B32:N32"/>
    <mergeCell ref="C37:E37"/>
    <mergeCell ref="C38:E38"/>
  </mergeCells>
  <dataValidations count="1">
    <dataValidation type="decimal" allowBlank="1" showInputMessage="1" showErrorMessage="1" errorTitle="ALERTA" error="EN ESTA CELDA SOLO ES PERMITIDO DÍGITOS NUMÉRICOS" sqref="I11:J16 I33:J38" xr:uid="{00000000-0002-0000-0000-000000000000}">
      <formula1>0</formula1>
      <formula2>999999999999999000000</formula2>
    </dataValidation>
  </dataValidations>
  <printOptions horizontalCentered="1"/>
  <pageMargins left="0.17" right="0.11811023622047245" top="0.36" bottom="0.2" header="0.17" footer="0.17"/>
  <pageSetup scale="55" fitToHeight="0" orientation="landscape" r:id="rId1"/>
  <headerFooter>
    <oddFooter>&amp;R&amp;"Calibri,Normal"&amp;K000000Página &amp;P de &amp;N</oddFooter>
  </headerFooter>
  <rowBreaks count="1" manualBreakCount="1">
    <brk id="29" max="16383" man="1"/>
  </rowBreaks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E84EE002-4584-4A94-B562-45672396D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2024-06-04T15:24:25Z</cp:lastPrinted>
  <dcterms:created xsi:type="dcterms:W3CDTF">2014-12-15T12:59:31Z</dcterms:created>
  <dcterms:modified xsi:type="dcterms:W3CDTF">2024-06-04T15:28:15Z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