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bookViews>
    <workbookView xWindow="0" yWindow="0" windowWidth="20490" windowHeight="7650"/>
  </bookViews>
  <sheets>
    <sheet name="Form. Oferta Económica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5" i="5" l="1"/>
  <c r="J45" i="5"/>
  <c r="L45" i="5" s="1"/>
  <c r="N45" i="5" s="1"/>
  <c r="M44" i="5"/>
  <c r="J44" i="5"/>
  <c r="L44" i="5" s="1"/>
  <c r="N44" i="5" s="1"/>
  <c r="M43" i="5"/>
  <c r="J43" i="5"/>
  <c r="L43" i="5" s="1"/>
  <c r="N43" i="5" s="1"/>
  <c r="M42" i="5"/>
  <c r="J42" i="5"/>
  <c r="L42" i="5" s="1"/>
  <c r="N42" i="5" s="1"/>
  <c r="M41" i="5"/>
  <c r="J41" i="5"/>
  <c r="K41" i="5" s="1"/>
  <c r="M40" i="5"/>
  <c r="J40" i="5"/>
  <c r="K40" i="5" s="1"/>
  <c r="M39" i="5"/>
  <c r="J39" i="5"/>
  <c r="L39" i="5" s="1"/>
  <c r="N39" i="5" s="1"/>
  <c r="M38" i="5"/>
  <c r="J38" i="5"/>
  <c r="L38" i="5" s="1"/>
  <c r="N38" i="5" s="1"/>
  <c r="M37" i="5"/>
  <c r="J37" i="5"/>
  <c r="L37" i="5" s="1"/>
  <c r="N37" i="5" s="1"/>
  <c r="M36" i="5"/>
  <c r="J36" i="5"/>
  <c r="L36" i="5" s="1"/>
  <c r="N36" i="5" s="1"/>
  <c r="M35" i="5"/>
  <c r="J35" i="5"/>
  <c r="K35" i="5" s="1"/>
  <c r="M34" i="5"/>
  <c r="J34" i="5"/>
  <c r="L34" i="5" s="1"/>
  <c r="N34" i="5" s="1"/>
  <c r="M33" i="5"/>
  <c r="J33" i="5"/>
  <c r="L33" i="5" s="1"/>
  <c r="N33" i="5" s="1"/>
  <c r="M32" i="5"/>
  <c r="J32" i="5"/>
  <c r="L32" i="5" s="1"/>
  <c r="N32" i="5" s="1"/>
  <c r="M31" i="5"/>
  <c r="J31" i="5"/>
  <c r="L31" i="5" s="1"/>
  <c r="N31" i="5" s="1"/>
  <c r="M30" i="5"/>
  <c r="J30" i="5"/>
  <c r="L30" i="5" s="1"/>
  <c r="N30" i="5" s="1"/>
  <c r="M29" i="5"/>
  <c r="J29" i="5"/>
  <c r="K29" i="5" s="1"/>
  <c r="M28" i="5"/>
  <c r="J28" i="5"/>
  <c r="K28" i="5" s="1"/>
  <c r="M27" i="5"/>
  <c r="J27" i="5"/>
  <c r="L27" i="5" s="1"/>
  <c r="N27" i="5" s="1"/>
  <c r="M26" i="5"/>
  <c r="J26" i="5"/>
  <c r="K26" i="5" s="1"/>
  <c r="M25" i="5"/>
  <c r="J25" i="5"/>
  <c r="K25" i="5" s="1"/>
  <c r="M24" i="5"/>
  <c r="J24" i="5"/>
  <c r="L24" i="5" s="1"/>
  <c r="N24" i="5" s="1"/>
  <c r="M23" i="5"/>
  <c r="J23" i="5"/>
  <c r="K23" i="5" s="1"/>
  <c r="M22" i="5"/>
  <c r="J22" i="5"/>
  <c r="L22" i="5" s="1"/>
  <c r="N22" i="5" s="1"/>
  <c r="M21" i="5"/>
  <c r="J21" i="5"/>
  <c r="L21" i="5" s="1"/>
  <c r="N21" i="5" s="1"/>
  <c r="M20" i="5"/>
  <c r="J20" i="5"/>
  <c r="L20" i="5" s="1"/>
  <c r="N20" i="5" s="1"/>
  <c r="M19" i="5"/>
  <c r="J19" i="5"/>
  <c r="L19" i="5" s="1"/>
  <c r="N19" i="5" s="1"/>
  <c r="M18" i="5"/>
  <c r="J18" i="5"/>
  <c r="L18" i="5" s="1"/>
  <c r="N18" i="5" s="1"/>
  <c r="M17" i="5"/>
  <c r="J17" i="5"/>
  <c r="K17" i="5" s="1"/>
  <c r="M16" i="5"/>
  <c r="J16" i="5"/>
  <c r="L16" i="5" s="1"/>
  <c r="N16" i="5" s="1"/>
  <c r="M15" i="5"/>
  <c r="J15" i="5"/>
  <c r="K15" i="5" s="1"/>
  <c r="M14" i="5"/>
  <c r="J14" i="5"/>
  <c r="K14" i="5" s="1"/>
  <c r="M13" i="5"/>
  <c r="J13" i="5"/>
  <c r="K13" i="5" s="1"/>
  <c r="M12" i="5"/>
  <c r="J12" i="5"/>
  <c r="L12" i="5" s="1"/>
  <c r="N12" i="5" s="1"/>
  <c r="L40" i="5" l="1"/>
  <c r="N40" i="5" s="1"/>
  <c r="K34" i="5"/>
  <c r="L28" i="5"/>
  <c r="N28" i="5" s="1"/>
  <c r="L23" i="5"/>
  <c r="N23" i="5" s="1"/>
  <c r="K16" i="5"/>
  <c r="K22" i="5"/>
  <c r="L41" i="5"/>
  <c r="N41" i="5" s="1"/>
  <c r="L17" i="5"/>
  <c r="N17" i="5" s="1"/>
  <c r="L29" i="5"/>
  <c r="N29" i="5" s="1"/>
  <c r="L35" i="5"/>
  <c r="N35" i="5" s="1"/>
  <c r="K21" i="5"/>
  <c r="K33" i="5"/>
  <c r="K38" i="5"/>
  <c r="L14" i="5"/>
  <c r="N14" i="5" s="1"/>
  <c r="K19" i="5"/>
  <c r="L26" i="5"/>
  <c r="N26" i="5" s="1"/>
  <c r="K31" i="5"/>
  <c r="K43" i="5"/>
  <c r="K12" i="5"/>
  <c r="K24" i="5"/>
  <c r="K36" i="5"/>
  <c r="K45" i="5"/>
  <c r="K39" i="5"/>
  <c r="L15" i="5"/>
  <c r="N15" i="5" s="1"/>
  <c r="K20" i="5"/>
  <c r="K32" i="5"/>
  <c r="K44" i="5"/>
  <c r="K37" i="5"/>
  <c r="L13" i="5"/>
  <c r="N13" i="5" s="1"/>
  <c r="K18" i="5"/>
  <c r="L25" i="5"/>
  <c r="N25" i="5" s="1"/>
  <c r="K30" i="5"/>
  <c r="K42" i="5"/>
  <c r="K27" i="5"/>
  <c r="J11" i="5"/>
  <c r="L11" i="5" s="1"/>
  <c r="N11" i="5" s="1"/>
  <c r="M11" i="5"/>
  <c r="L48" i="5" s="1"/>
  <c r="K11" i="5" l="1"/>
  <c r="L49" i="5" s="1"/>
  <c r="L51" i="5" s="1"/>
</calcChain>
</file>

<file path=xl/sharedStrings.xml><?xml version="1.0" encoding="utf-8"?>
<sst xmlns="http://schemas.openxmlformats.org/spreadsheetml/2006/main" count="96" uniqueCount="62">
  <si>
    <t xml:space="preserve">         Comité de Compras y Licitaciones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</si>
  <si>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</si>
  <si>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</si>
  <si>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</si>
  <si>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</si>
  <si>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</si>
  <si>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</si>
  <si>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</si>
  <si>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</si>
  <si>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</si>
  <si>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</si>
  <si>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</si>
  <si>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</si>
  <si>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</si>
  <si>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</si>
  <si>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</si>
  <si>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</si>
  <si>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</si>
  <si>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</si>
  <si>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</si>
  <si>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</si>
  <si>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</si>
  <si>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LPN-CPJ-04-2023</t>
  </si>
  <si>
    <t>Ítem No.</t>
  </si>
  <si>
    <t>Rollos de tape de vinil de 3/4" de ancho por 66 pies de largo, de grado profesional, para voltajes de hasta 600 voltios y temperaturas de hasta 80° celsius.</t>
  </si>
  <si>
    <t>Abrazaderas unitrup de 1 1/2"</t>
  </si>
  <si>
    <t>Abrazaderas unitrup de 3/4"</t>
  </si>
  <si>
    <t xml:space="preserve">Adaptador hembra pvc de 1 1/2" </t>
  </si>
  <si>
    <t>Adaptador macho pvc de 1 1/2"</t>
  </si>
  <si>
    <t>Alambre THHN # 2 color negro 600 voltios</t>
  </si>
  <si>
    <t>Alambre THHN # 4 color blanco 600 voltios</t>
  </si>
  <si>
    <t>Alambre THHN # 6 color verde 7 hilos 600 voltios</t>
  </si>
  <si>
    <t>Arandela redonda de 3/4" inoxidable con agujero de 5/16</t>
  </si>
  <si>
    <t xml:space="preserve">Barrena escalonada de 1/4" x 1 1/4". </t>
  </si>
  <si>
    <t>Barrena escalonada de 1/4" x3/4"</t>
  </si>
  <si>
    <t>Chanel ó riel perforado de 3/4" x 1 1/2” x 10</t>
  </si>
  <si>
    <t>Conector Recto "LT" de 1 1/2"</t>
  </si>
  <si>
    <t xml:space="preserve">Conector Recto EMT de 1 1/2". </t>
  </si>
  <si>
    <t>Couplinc EMT de 1 1/2".</t>
  </si>
  <si>
    <t>Couplinc de "IMC" de 1 1/2"</t>
  </si>
  <si>
    <t>Couplinc EMT de 3/4"</t>
  </si>
  <si>
    <t>Curvas EMT de 1 1/2"</t>
  </si>
  <si>
    <t>Curvas EMT de 3/4"</t>
  </si>
  <si>
    <t>Disco de corte para pulidora, de 4" para metal</t>
  </si>
  <si>
    <t>Enclous-breaker industrial trifásico 60 amperes, 220 voltios con barras de tierra y neutro y su breaker industrial trifásico
incluido</t>
  </si>
  <si>
    <t>Enclous-breaker industrial trifásico para 100 amperes, 220 voltios con barras de tierra y neutro y su breaker industrial
trifásico incluido</t>
  </si>
  <si>
    <t>Letras "LB" EMT de 1 1/2".</t>
  </si>
  <si>
    <t>Paneles de distribución monofásicos de 4-8 circuitos con barras de conexión para neutro y tierra.</t>
  </si>
  <si>
    <t>Registros de metal NEMA3-R 10" x 10" x 4"</t>
  </si>
  <si>
    <t>Tarugos de plomo 5/16 x 2".</t>
  </si>
  <si>
    <t>Tornillos tirafondo cabeza hexagonal 5/16 x 2"</t>
  </si>
  <si>
    <t>Tuberías "LT" de 1 1/2".</t>
  </si>
  <si>
    <t>Tubos EMT de 3/4"</t>
  </si>
  <si>
    <t>Tubos EMT de 1 1/2".</t>
  </si>
  <si>
    <t>Tubos PVC SRD-26 de 1 1/2".</t>
  </si>
  <si>
    <t>Tuerca bushing plástica de 1 1/2".</t>
  </si>
  <si>
    <t>Silicón transparente en empaque cilíndrico de 300ml.</t>
  </si>
  <si>
    <t>Varillas de conexión a tierra con revestimiento de cobre de 5/8
x 7 pies, con su conector</t>
  </si>
  <si>
    <t>Unidades</t>
  </si>
  <si>
    <t>Pies</t>
  </si>
  <si>
    <t>OFERTA ECONÓMICA LOTE 2</t>
  </si>
  <si>
    <t>Materiales eléctricos para la instalación de los ascensores en los Palacios de Justicia de San Francisco de Macorís, Barahona y San Pedro de Macorís.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</si>
</sst>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Times New Roman"/>
      <family val="1"/>
    </font>
    <font>
      <sz val="17"/>
      <name val="Times New Roman"/>
      <family val="1"/>
    </font>
    <font>
      <b/>
      <sz val="17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top"/>
      <protection locked="0"/>
    </xf>
    <xf numFmtId="0" fontId="9" fillId="3" borderId="8" xfId="0" applyFont="1" applyFill="1" applyBorder="1" applyAlignment="1" applyProtection="1">
      <alignment vertical="top"/>
      <protection locked="0"/>
    </xf>
    <xf numFmtId="0" fontId="6" fillId="4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/>
    <xf numFmtId="0" fontId="10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164" fontId="7" fillId="4" borderId="17" xfId="0" applyNumberFormat="1" applyFont="1" applyFill="1" applyBorder="1" applyAlignment="1" applyProtection="1">
      <alignment vertical="center"/>
    </xf>
    <xf numFmtId="164" fontId="7" fillId="4" borderId="17" xfId="0" applyNumberFormat="1" applyFont="1" applyFill="1" applyBorder="1" applyAlignment="1" applyProtection="1">
      <alignment vertical="center"/>
      <protection locked="0"/>
    </xf>
    <xf numFmtId="164" fontId="7" fillId="4" borderId="18" xfId="0" applyNumberFormat="1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/>
    </xf>
    <xf numFmtId="3" fontId="8" fillId="4" borderId="8" xfId="0" applyNumberFormat="1" applyFont="1" applyFill="1" applyBorder="1" applyAlignment="1" applyProtection="1">
      <alignment horizontal="center" vertical="center" wrapText="1"/>
    </xf>
    <xf numFmtId="165" fontId="7" fillId="2" borderId="8" xfId="0" applyNumberFormat="1" applyFont="1" applyFill="1" applyBorder="1" applyAlignment="1" applyProtection="1">
      <alignment vertical="center"/>
      <protection locked="0"/>
    </xf>
    <xf numFmtId="9" fontId="7" fillId="2" borderId="8" xfId="0" applyNumberFormat="1" applyFont="1" applyFill="1" applyBorder="1" applyAlignment="1" applyProtection="1">
      <alignment vertical="center"/>
      <protection locked="0"/>
    </xf>
    <xf numFmtId="164" fontId="7" fillId="4" borderId="8" xfId="0" applyNumberFormat="1" applyFont="1" applyFill="1" applyBorder="1" applyAlignment="1" applyProtection="1">
      <alignment vertical="center"/>
    </xf>
    <xf numFmtId="164" fontId="7" fillId="4" borderId="8" xfId="0" applyNumberFormat="1" applyFont="1" applyFill="1" applyBorder="1" applyAlignment="1" applyProtection="1">
      <alignment vertical="center"/>
      <protection locked="0"/>
    </xf>
    <xf numFmtId="164" fontId="7" fillId="4" borderId="9" xfId="0" applyNumberFormat="1" applyFont="1" applyFill="1" applyBorder="1" applyAlignment="1" applyProtection="1">
      <alignment vertical="center"/>
    </xf>
    <xf numFmtId="164" fontId="7" fillId="4" borderId="22" xfId="0" applyNumberFormat="1" applyFont="1" applyFill="1" applyBorder="1" applyAlignment="1" applyProtection="1">
      <alignment vertical="center"/>
    </xf>
    <xf numFmtId="164" fontId="7" fillId="4" borderId="22" xfId="0" applyNumberFormat="1" applyFont="1" applyFill="1" applyBorder="1" applyAlignment="1" applyProtection="1">
      <alignment vertical="center"/>
      <protection locked="0"/>
    </xf>
    <xf numFmtId="164" fontId="7" fillId="4" borderId="23" xfId="0" applyNumberFormat="1" applyFont="1" applyFill="1" applyBorder="1" applyAlignment="1" applyProtection="1">
      <alignment vertical="center"/>
    </xf>
    <xf numFmtId="0" fontId="7" fillId="4" borderId="24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/>
    </xf>
    <xf numFmtId="3" fontId="8" fillId="4" borderId="17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</xf>
    <xf numFmtId="164" fontId="7" fillId="4" borderId="1" xfId="0" applyNumberFormat="1" applyFont="1" applyFill="1" applyBorder="1" applyAlignment="1" applyProtection="1">
      <alignment vertical="center"/>
    </xf>
    <xf numFmtId="164" fontId="7" fillId="4" borderId="1" xfId="0" applyNumberFormat="1" applyFont="1" applyFill="1" applyBorder="1" applyAlignment="1" applyProtection="1">
      <alignment vertical="center"/>
      <protection locked="0"/>
    </xf>
    <xf numFmtId="0" fontId="7" fillId="4" borderId="5" xfId="0" applyFont="1" applyFill="1" applyBorder="1" applyAlignment="1" applyProtection="1">
      <alignment horizontal="center" vertical="center"/>
    </xf>
    <xf numFmtId="164" fontId="7" fillId="4" borderId="6" xfId="0" applyNumberFormat="1" applyFont="1" applyFill="1" applyBorder="1" applyAlignment="1" applyProtection="1">
      <alignment vertical="center"/>
    </xf>
    <xf numFmtId="9" fontId="7" fillId="2" borderId="17" xfId="0" applyNumberFormat="1" applyFont="1" applyFill="1" applyBorder="1" applyAlignment="1" applyProtection="1">
      <alignment horizontal="center" vertical="center"/>
      <protection locked="0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9" fontId="7" fillId="2" borderId="22" xfId="0" applyNumberFormat="1" applyFont="1" applyFill="1" applyBorder="1" applyAlignment="1" applyProtection="1">
      <alignment horizontal="center" vertical="center"/>
      <protection locked="0"/>
    </xf>
    <xf numFmtId="164" fontId="7" fillId="2" borderId="17" xfId="0" applyNumberFormat="1" applyFont="1" applyFill="1" applyBorder="1" applyAlignment="1" applyProtection="1">
      <alignment vertical="center"/>
      <protection locked="0"/>
    </xf>
    <xf numFmtId="164" fontId="7" fillId="2" borderId="1" xfId="0" applyNumberFormat="1" applyFont="1" applyFill="1" applyBorder="1" applyAlignment="1" applyProtection="1">
      <alignment vertical="center"/>
      <protection locked="0"/>
    </xf>
    <xf numFmtId="164" fontId="7" fillId="2" borderId="22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right" vertical="center"/>
    </xf>
    <xf numFmtId="0" fontId="9" fillId="4" borderId="8" xfId="0" applyFont="1" applyFill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164" fontId="9" fillId="4" borderId="8" xfId="0" applyNumberFormat="1" applyFont="1" applyFill="1" applyBorder="1" applyAlignment="1" applyProtection="1">
      <alignment horizontal="center" vertical="center"/>
    </xf>
    <xf numFmtId="164" fontId="9" fillId="4" borderId="9" xfId="0" applyNumberFormat="1" applyFont="1" applyFill="1" applyBorder="1" applyAlignment="1" applyProtection="1">
      <alignment horizontal="center" vertical="center"/>
    </xf>
    <xf numFmtId="164" fontId="9" fillId="4" borderId="3" xfId="0" applyNumberFormat="1" applyFont="1" applyFill="1" applyBorder="1" applyAlignment="1" applyProtection="1">
      <alignment horizontal="center" vertical="center"/>
    </xf>
    <xf numFmtId="164" fontId="9" fillId="4" borderId="4" xfId="0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right" vertical="center"/>
    </xf>
    <xf numFmtId="0" fontId="9" fillId="4" borderId="3" xfId="0" applyFont="1" applyFill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right" vertical="center"/>
    </xf>
    <xf numFmtId="0" fontId="9" fillId="4" borderId="8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left" vertical="center" wrapText="1"/>
    </xf>
    <xf numFmtId="0" fontId="7" fillId="4" borderId="26" xfId="0" applyFont="1" applyFill="1" applyBorder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center" vertical="top"/>
      <protection locked="0"/>
    </xf>
    <xf numFmtId="164" fontId="9" fillId="4" borderId="13" xfId="0" applyNumberFormat="1" applyFont="1" applyFill="1" applyBorder="1" applyAlignment="1" applyProtection="1">
      <alignment horizontal="center" vertical="center"/>
    </xf>
    <xf numFmtId="164" fontId="9" fillId="4" borderId="14" xfId="0" applyNumberFormat="1" applyFont="1" applyFill="1" applyBorder="1" applyAlignment="1" applyProtection="1">
      <alignment horizontal="center" vertical="center"/>
    </xf>
    <xf numFmtId="164" fontId="9" fillId="4" borderId="15" xfId="0" applyNumberFormat="1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vertical="top"/>
    </xf>
    <xf numFmtId="0" fontId="2" fillId="0" borderId="0" xfId="0" applyFont="1" applyAlignment="1" applyProtection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557893</xdr:colOff>
      <xdr:row>3</xdr:row>
      <xdr:rowOff>43427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6D7747C9-BC83-47C6-A523-E3737519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103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topLeftCell="B36" zoomScale="70" zoomScaleNormal="70" zoomScaleSheetLayoutView="100" workbookViewId="0">
      <selection activeCell="E41" sqref="E41"/>
    </sheetView>
  </sheetViews>
  <sheetFormatPr baseColWidth="10" defaultColWidth="11.42578125" defaultRowHeight="18.75" x14ac:dyDescent="0.3"/>
  <cols>
    <col min="1" max="1" width="8.7109375" style="1" customWidth="1"/>
    <col min="2" max="2" width="19.140625" style="1" customWidth="1"/>
    <col min="3" max="3" width="25.5703125" style="1" customWidth="1"/>
    <col min="4" max="4" width="34.140625" style="1" customWidth="1"/>
    <col min="5" max="5" width="44.85546875" style="1" customWidth="1"/>
    <col min="6" max="6" width="13.42578125" style="1" customWidth="1"/>
    <col min="7" max="7" width="14" style="1" customWidth="1"/>
    <col min="8" max="8" width="22.5703125" style="1" bestFit="1" customWidth="1"/>
    <col min="9" max="9" width="11.140625" style="1" customWidth="1"/>
    <col min="10" max="10" width="21.28515625" style="1" customWidth="1"/>
    <col min="11" max="11" width="18.28515625" style="1" hidden="1" customWidth="1"/>
    <col min="12" max="12" width="21" style="1" customWidth="1"/>
    <col min="13" max="13" width="24.42578125" style="1" hidden="1" customWidth="1"/>
    <col min="14" max="14" width="23.85546875" style="1" customWidth="1"/>
    <col min="15" max="16384" width="11.42578125" style="1"/>
  </cols>
  <sheetData>
    <row r="1" spans="1:14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0.75" customHeight="1" x14ac:dyDescent="0.3">
      <c r="A2" s="6"/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7.75" customHeight="1" x14ac:dyDescent="0.3">
      <c r="A3" s="84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9.5" thickBot="1" x14ac:dyDescent="0.35">
      <c r="A4" s="9"/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54.75" customHeight="1" x14ac:dyDescent="0.3">
      <c r="A5" s="100" t="s">
        <v>1</v>
      </c>
      <c r="B5" s="91"/>
      <c r="C5" s="98" t="s">
        <v>61</v>
      </c>
      <c r="D5" s="98"/>
      <c r="E5" s="98"/>
      <c r="F5" s="98"/>
      <c r="G5" s="98"/>
      <c r="H5" s="98"/>
      <c r="I5" s="91" t="s">
        <v>2</v>
      </c>
      <c r="J5" s="91"/>
      <c r="K5" s="101"/>
      <c r="L5" s="85" t="s">
        <v>22</v>
      </c>
      <c r="M5" s="85"/>
      <c r="N5" s="86"/>
    </row>
    <row r="6" spans="1:14" ht="39.75" customHeight="1" x14ac:dyDescent="0.3">
      <c r="A6" s="94" t="s">
        <v>3</v>
      </c>
      <c r="B6" s="95"/>
      <c r="C6" s="99"/>
      <c r="D6" s="99"/>
      <c r="E6" s="99"/>
      <c r="F6" s="99"/>
      <c r="G6" s="99"/>
      <c r="H6" s="99"/>
      <c r="I6" s="92" t="s">
        <v>4</v>
      </c>
      <c r="J6" s="92"/>
      <c r="K6" s="3"/>
      <c r="L6" s="87"/>
      <c r="M6" s="87"/>
      <c r="N6" s="88"/>
    </row>
    <row r="7" spans="1:14" ht="39.75" customHeight="1" thickBot="1" x14ac:dyDescent="0.35">
      <c r="A7" s="97" t="s">
        <v>5</v>
      </c>
      <c r="B7" s="93"/>
      <c r="C7" s="78"/>
      <c r="D7" s="78"/>
      <c r="E7" s="78"/>
      <c r="F7" s="78"/>
      <c r="G7" s="78"/>
      <c r="H7" s="78"/>
      <c r="I7" s="93" t="s">
        <v>6</v>
      </c>
      <c r="J7" s="93"/>
      <c r="K7" s="4"/>
      <c r="L7" s="89"/>
      <c r="M7" s="89"/>
      <c r="N7" s="90"/>
    </row>
    <row r="8" spans="1:14" ht="6" customHeight="1" thickBot="1" x14ac:dyDescent="0.35">
      <c r="A8" s="10"/>
      <c r="B8" s="10"/>
      <c r="C8" s="10"/>
      <c r="D8" s="10"/>
      <c r="E8" s="10"/>
      <c r="F8" s="9"/>
      <c r="G8" s="9"/>
      <c r="H8" s="9"/>
      <c r="I8" s="9"/>
      <c r="J8" s="9"/>
      <c r="K8" s="9"/>
      <c r="L8" s="9"/>
      <c r="M8" s="9"/>
      <c r="N8" s="9"/>
    </row>
    <row r="9" spans="1:14" ht="61.5" customHeight="1" thickBot="1" x14ac:dyDescent="0.35">
      <c r="A9" s="11" t="s">
        <v>23</v>
      </c>
      <c r="B9" s="96" t="s">
        <v>7</v>
      </c>
      <c r="C9" s="96"/>
      <c r="D9" s="96"/>
      <c r="E9" s="45" t="s">
        <v>8</v>
      </c>
      <c r="F9" s="45" t="s">
        <v>9</v>
      </c>
      <c r="G9" s="45" t="s">
        <v>10</v>
      </c>
      <c r="H9" s="45" t="s">
        <v>11</v>
      </c>
      <c r="I9" s="45" t="s">
        <v>12</v>
      </c>
      <c r="J9" s="45" t="s">
        <v>13</v>
      </c>
      <c r="K9" s="45"/>
      <c r="L9" s="45" t="s">
        <v>14</v>
      </c>
      <c r="M9" s="45"/>
      <c r="N9" s="12" t="s">
        <v>15</v>
      </c>
    </row>
    <row r="10" spans="1:14" ht="6" customHeight="1" thickBot="1" x14ac:dyDescent="0.3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2" customFormat="1" ht="66.75" customHeight="1" x14ac:dyDescent="0.25">
      <c r="A11" s="28">
        <v>1</v>
      </c>
      <c r="B11" s="55" t="s">
        <v>24</v>
      </c>
      <c r="C11" s="55"/>
      <c r="D11" s="55"/>
      <c r="E11" s="29"/>
      <c r="F11" s="30" t="s">
        <v>58</v>
      </c>
      <c r="G11" s="31">
        <v>10</v>
      </c>
      <c r="H11" s="42"/>
      <c r="I11" s="39"/>
      <c r="J11" s="13">
        <f>H11*I11</f>
        <v>0</v>
      </c>
      <c r="K11" s="13">
        <f t="shared" ref="K11" si="0">G11*J11</f>
        <v>0</v>
      </c>
      <c r="L11" s="13">
        <f t="shared" ref="L11" si="1">H11+J11</f>
        <v>0</v>
      </c>
      <c r="M11" s="14">
        <f>G11*H11</f>
        <v>0</v>
      </c>
      <c r="N11" s="15">
        <f>G11*L11</f>
        <v>0</v>
      </c>
    </row>
    <row r="12" spans="1:14" s="2" customFormat="1" ht="23.25" customHeight="1" x14ac:dyDescent="0.25">
      <c r="A12" s="37">
        <v>2</v>
      </c>
      <c r="B12" s="75" t="s">
        <v>25</v>
      </c>
      <c r="C12" s="76"/>
      <c r="D12" s="77"/>
      <c r="E12" s="33"/>
      <c r="F12" s="32" t="s">
        <v>58</v>
      </c>
      <c r="G12" s="34">
        <v>100</v>
      </c>
      <c r="H12" s="43"/>
      <c r="I12" s="40"/>
      <c r="J12" s="35">
        <f t="shared" ref="J12:J45" si="2">H12*I12</f>
        <v>0</v>
      </c>
      <c r="K12" s="35">
        <f t="shared" ref="K12:K45" si="3">G12*J12</f>
        <v>0</v>
      </c>
      <c r="L12" s="35">
        <f t="shared" ref="L12:L45" si="4">H12+J12</f>
        <v>0</v>
      </c>
      <c r="M12" s="36">
        <f t="shared" ref="M12:M45" si="5">G12*H12</f>
        <v>0</v>
      </c>
      <c r="N12" s="38">
        <f t="shared" ref="N12:N45" si="6">G12*L12</f>
        <v>0</v>
      </c>
    </row>
    <row r="13" spans="1:14" s="2" customFormat="1" ht="23.25" customHeight="1" x14ac:dyDescent="0.25">
      <c r="A13" s="37">
        <v>3</v>
      </c>
      <c r="B13" s="75" t="s">
        <v>26</v>
      </c>
      <c r="C13" s="76"/>
      <c r="D13" s="77"/>
      <c r="E13" s="33"/>
      <c r="F13" s="32" t="s">
        <v>58</v>
      </c>
      <c r="G13" s="34">
        <v>10</v>
      </c>
      <c r="H13" s="43"/>
      <c r="I13" s="40"/>
      <c r="J13" s="35">
        <f t="shared" si="2"/>
        <v>0</v>
      </c>
      <c r="K13" s="35">
        <f t="shared" si="3"/>
        <v>0</v>
      </c>
      <c r="L13" s="35">
        <f t="shared" si="4"/>
        <v>0</v>
      </c>
      <c r="M13" s="36">
        <f t="shared" si="5"/>
        <v>0</v>
      </c>
      <c r="N13" s="38">
        <f t="shared" si="6"/>
        <v>0</v>
      </c>
    </row>
    <row r="14" spans="1:14" s="2" customFormat="1" ht="23.25" customHeight="1" x14ac:dyDescent="0.25">
      <c r="A14" s="37">
        <v>4</v>
      </c>
      <c r="B14" s="75" t="s">
        <v>27</v>
      </c>
      <c r="C14" s="76"/>
      <c r="D14" s="77"/>
      <c r="E14" s="33"/>
      <c r="F14" s="32" t="s">
        <v>58</v>
      </c>
      <c r="G14" s="34">
        <v>4</v>
      </c>
      <c r="H14" s="43"/>
      <c r="I14" s="40"/>
      <c r="J14" s="35">
        <f t="shared" si="2"/>
        <v>0</v>
      </c>
      <c r="K14" s="35">
        <f t="shared" si="3"/>
        <v>0</v>
      </c>
      <c r="L14" s="35">
        <f t="shared" si="4"/>
        <v>0</v>
      </c>
      <c r="M14" s="36">
        <f t="shared" si="5"/>
        <v>0</v>
      </c>
      <c r="N14" s="38">
        <f t="shared" si="6"/>
        <v>0</v>
      </c>
    </row>
    <row r="15" spans="1:14" s="2" customFormat="1" ht="23.25" customHeight="1" x14ac:dyDescent="0.25">
      <c r="A15" s="37">
        <v>5</v>
      </c>
      <c r="B15" s="75" t="s">
        <v>28</v>
      </c>
      <c r="C15" s="76"/>
      <c r="D15" s="77"/>
      <c r="E15" s="33"/>
      <c r="F15" s="32" t="s">
        <v>58</v>
      </c>
      <c r="G15" s="34">
        <v>4</v>
      </c>
      <c r="H15" s="43"/>
      <c r="I15" s="40"/>
      <c r="J15" s="35">
        <f t="shared" si="2"/>
        <v>0</v>
      </c>
      <c r="K15" s="35">
        <f t="shared" si="3"/>
        <v>0</v>
      </c>
      <c r="L15" s="35">
        <f t="shared" si="4"/>
        <v>0</v>
      </c>
      <c r="M15" s="36">
        <f t="shared" si="5"/>
        <v>0</v>
      </c>
      <c r="N15" s="38">
        <f t="shared" si="6"/>
        <v>0</v>
      </c>
    </row>
    <row r="16" spans="1:14" s="2" customFormat="1" ht="23.25" customHeight="1" x14ac:dyDescent="0.25">
      <c r="A16" s="37">
        <v>6</v>
      </c>
      <c r="B16" s="75" t="s">
        <v>29</v>
      </c>
      <c r="C16" s="76"/>
      <c r="D16" s="77"/>
      <c r="E16" s="33"/>
      <c r="F16" s="32" t="s">
        <v>59</v>
      </c>
      <c r="G16" s="34">
        <v>2700</v>
      </c>
      <c r="H16" s="43"/>
      <c r="I16" s="40"/>
      <c r="J16" s="35">
        <f t="shared" si="2"/>
        <v>0</v>
      </c>
      <c r="K16" s="35">
        <f t="shared" si="3"/>
        <v>0</v>
      </c>
      <c r="L16" s="35">
        <f t="shared" si="4"/>
        <v>0</v>
      </c>
      <c r="M16" s="36">
        <f t="shared" si="5"/>
        <v>0</v>
      </c>
      <c r="N16" s="38">
        <f t="shared" si="6"/>
        <v>0</v>
      </c>
    </row>
    <row r="17" spans="1:14" s="2" customFormat="1" ht="23.25" customHeight="1" x14ac:dyDescent="0.25">
      <c r="A17" s="37">
        <v>7</v>
      </c>
      <c r="B17" s="75" t="s">
        <v>29</v>
      </c>
      <c r="C17" s="76"/>
      <c r="D17" s="77"/>
      <c r="E17" s="33"/>
      <c r="F17" s="32" t="s">
        <v>59</v>
      </c>
      <c r="G17" s="34">
        <v>1000</v>
      </c>
      <c r="H17" s="43"/>
      <c r="I17" s="40"/>
      <c r="J17" s="35">
        <f t="shared" si="2"/>
        <v>0</v>
      </c>
      <c r="K17" s="35">
        <f t="shared" si="3"/>
        <v>0</v>
      </c>
      <c r="L17" s="35">
        <f t="shared" si="4"/>
        <v>0</v>
      </c>
      <c r="M17" s="36">
        <f t="shared" si="5"/>
        <v>0</v>
      </c>
      <c r="N17" s="38">
        <f t="shared" si="6"/>
        <v>0</v>
      </c>
    </row>
    <row r="18" spans="1:14" s="2" customFormat="1" ht="23.25" customHeight="1" x14ac:dyDescent="0.25">
      <c r="A18" s="37">
        <v>8</v>
      </c>
      <c r="B18" s="75" t="s">
        <v>30</v>
      </c>
      <c r="C18" s="76"/>
      <c r="D18" s="77"/>
      <c r="E18" s="33"/>
      <c r="F18" s="32" t="s">
        <v>59</v>
      </c>
      <c r="G18" s="34">
        <v>1000</v>
      </c>
      <c r="H18" s="43"/>
      <c r="I18" s="40"/>
      <c r="J18" s="35">
        <f t="shared" si="2"/>
        <v>0</v>
      </c>
      <c r="K18" s="35">
        <f t="shared" si="3"/>
        <v>0</v>
      </c>
      <c r="L18" s="35">
        <f t="shared" si="4"/>
        <v>0</v>
      </c>
      <c r="M18" s="36">
        <f t="shared" si="5"/>
        <v>0</v>
      </c>
      <c r="N18" s="38">
        <f t="shared" si="6"/>
        <v>0</v>
      </c>
    </row>
    <row r="19" spans="1:14" s="2" customFormat="1" ht="23.25" customHeight="1" x14ac:dyDescent="0.25">
      <c r="A19" s="37">
        <v>9</v>
      </c>
      <c r="B19" s="75" t="s">
        <v>31</v>
      </c>
      <c r="C19" s="76"/>
      <c r="D19" s="77"/>
      <c r="E19" s="33"/>
      <c r="F19" s="32" t="s">
        <v>59</v>
      </c>
      <c r="G19" s="34">
        <v>250</v>
      </c>
      <c r="H19" s="43"/>
      <c r="I19" s="40"/>
      <c r="J19" s="35">
        <f t="shared" si="2"/>
        <v>0</v>
      </c>
      <c r="K19" s="35">
        <f t="shared" si="3"/>
        <v>0</v>
      </c>
      <c r="L19" s="35">
        <f t="shared" si="4"/>
        <v>0</v>
      </c>
      <c r="M19" s="36">
        <f t="shared" si="5"/>
        <v>0</v>
      </c>
      <c r="N19" s="38">
        <f t="shared" si="6"/>
        <v>0</v>
      </c>
    </row>
    <row r="20" spans="1:14" s="2" customFormat="1" ht="23.25" customHeight="1" x14ac:dyDescent="0.25">
      <c r="A20" s="37">
        <v>10</v>
      </c>
      <c r="B20" s="75" t="s">
        <v>32</v>
      </c>
      <c r="C20" s="76"/>
      <c r="D20" s="77"/>
      <c r="E20" s="33"/>
      <c r="F20" s="32" t="s">
        <v>58</v>
      </c>
      <c r="G20" s="34">
        <v>3</v>
      </c>
      <c r="H20" s="43"/>
      <c r="I20" s="40"/>
      <c r="J20" s="35">
        <f t="shared" si="2"/>
        <v>0</v>
      </c>
      <c r="K20" s="35">
        <f t="shared" si="3"/>
        <v>0</v>
      </c>
      <c r="L20" s="35">
        <f t="shared" si="4"/>
        <v>0</v>
      </c>
      <c r="M20" s="36">
        <f t="shared" si="5"/>
        <v>0</v>
      </c>
      <c r="N20" s="38">
        <f t="shared" si="6"/>
        <v>0</v>
      </c>
    </row>
    <row r="21" spans="1:14" s="2" customFormat="1" ht="23.25" customHeight="1" x14ac:dyDescent="0.25">
      <c r="A21" s="37">
        <v>11</v>
      </c>
      <c r="B21" s="75" t="s">
        <v>33</v>
      </c>
      <c r="C21" s="76"/>
      <c r="D21" s="77"/>
      <c r="E21" s="33"/>
      <c r="F21" s="32" t="s">
        <v>58</v>
      </c>
      <c r="G21" s="34">
        <v>3</v>
      </c>
      <c r="H21" s="43"/>
      <c r="I21" s="40"/>
      <c r="J21" s="35">
        <f t="shared" si="2"/>
        <v>0</v>
      </c>
      <c r="K21" s="35">
        <f t="shared" si="3"/>
        <v>0</v>
      </c>
      <c r="L21" s="35">
        <f t="shared" si="4"/>
        <v>0</v>
      </c>
      <c r="M21" s="36">
        <f t="shared" si="5"/>
        <v>0</v>
      </c>
      <c r="N21" s="38">
        <f t="shared" si="6"/>
        <v>0</v>
      </c>
    </row>
    <row r="22" spans="1:14" s="2" customFormat="1" ht="23.25" customHeight="1" x14ac:dyDescent="0.25">
      <c r="A22" s="37">
        <v>12</v>
      </c>
      <c r="B22" s="75" t="s">
        <v>34</v>
      </c>
      <c r="C22" s="76"/>
      <c r="D22" s="77"/>
      <c r="E22" s="33"/>
      <c r="F22" s="32" t="s">
        <v>58</v>
      </c>
      <c r="G22" s="34">
        <v>6</v>
      </c>
      <c r="H22" s="43"/>
      <c r="I22" s="40"/>
      <c r="J22" s="35">
        <f t="shared" si="2"/>
        <v>0</v>
      </c>
      <c r="K22" s="35">
        <f t="shared" si="3"/>
        <v>0</v>
      </c>
      <c r="L22" s="35">
        <f t="shared" si="4"/>
        <v>0</v>
      </c>
      <c r="M22" s="36">
        <f t="shared" si="5"/>
        <v>0</v>
      </c>
      <c r="N22" s="38">
        <f t="shared" si="6"/>
        <v>0</v>
      </c>
    </row>
    <row r="23" spans="1:14" s="2" customFormat="1" ht="23.25" customHeight="1" x14ac:dyDescent="0.25">
      <c r="A23" s="37">
        <v>13</v>
      </c>
      <c r="B23" s="75" t="s">
        <v>35</v>
      </c>
      <c r="C23" s="76"/>
      <c r="D23" s="77"/>
      <c r="E23" s="33"/>
      <c r="F23" s="32" t="s">
        <v>58</v>
      </c>
      <c r="G23" s="34">
        <v>15</v>
      </c>
      <c r="H23" s="43"/>
      <c r="I23" s="40"/>
      <c r="J23" s="35">
        <f t="shared" si="2"/>
        <v>0</v>
      </c>
      <c r="K23" s="35">
        <f t="shared" si="3"/>
        <v>0</v>
      </c>
      <c r="L23" s="35">
        <f t="shared" si="4"/>
        <v>0</v>
      </c>
      <c r="M23" s="36">
        <f t="shared" si="5"/>
        <v>0</v>
      </c>
      <c r="N23" s="38">
        <f t="shared" si="6"/>
        <v>0</v>
      </c>
    </row>
    <row r="24" spans="1:14" s="2" customFormat="1" ht="23.25" customHeight="1" x14ac:dyDescent="0.25">
      <c r="A24" s="37">
        <v>14</v>
      </c>
      <c r="B24" s="75" t="s">
        <v>36</v>
      </c>
      <c r="C24" s="76"/>
      <c r="D24" s="77"/>
      <c r="E24" s="33"/>
      <c r="F24" s="32" t="s">
        <v>58</v>
      </c>
      <c r="G24" s="34">
        <v>30</v>
      </c>
      <c r="H24" s="43"/>
      <c r="I24" s="40"/>
      <c r="J24" s="35">
        <f t="shared" si="2"/>
        <v>0</v>
      </c>
      <c r="K24" s="35">
        <f t="shared" si="3"/>
        <v>0</v>
      </c>
      <c r="L24" s="35">
        <f t="shared" si="4"/>
        <v>0</v>
      </c>
      <c r="M24" s="36">
        <f t="shared" si="5"/>
        <v>0</v>
      </c>
      <c r="N24" s="38">
        <f t="shared" si="6"/>
        <v>0</v>
      </c>
    </row>
    <row r="25" spans="1:14" s="2" customFormat="1" ht="23.25" customHeight="1" x14ac:dyDescent="0.25">
      <c r="A25" s="37">
        <v>15</v>
      </c>
      <c r="B25" s="75" t="s">
        <v>37</v>
      </c>
      <c r="C25" s="76"/>
      <c r="D25" s="77"/>
      <c r="E25" s="33"/>
      <c r="F25" s="32" t="s">
        <v>58</v>
      </c>
      <c r="G25" s="34">
        <v>35</v>
      </c>
      <c r="H25" s="43"/>
      <c r="I25" s="40"/>
      <c r="J25" s="35">
        <f t="shared" si="2"/>
        <v>0</v>
      </c>
      <c r="K25" s="35">
        <f t="shared" si="3"/>
        <v>0</v>
      </c>
      <c r="L25" s="35">
        <f t="shared" si="4"/>
        <v>0</v>
      </c>
      <c r="M25" s="36">
        <f t="shared" si="5"/>
        <v>0</v>
      </c>
      <c r="N25" s="38">
        <f t="shared" si="6"/>
        <v>0</v>
      </c>
    </row>
    <row r="26" spans="1:14" s="2" customFormat="1" ht="23.25" customHeight="1" x14ac:dyDescent="0.25">
      <c r="A26" s="37">
        <v>16</v>
      </c>
      <c r="B26" s="75" t="s">
        <v>38</v>
      </c>
      <c r="C26" s="76"/>
      <c r="D26" s="77"/>
      <c r="E26" s="33"/>
      <c r="F26" s="32" t="s">
        <v>58</v>
      </c>
      <c r="G26" s="34">
        <v>120</v>
      </c>
      <c r="H26" s="43"/>
      <c r="I26" s="40"/>
      <c r="J26" s="35">
        <f t="shared" si="2"/>
        <v>0</v>
      </c>
      <c r="K26" s="35">
        <f t="shared" si="3"/>
        <v>0</v>
      </c>
      <c r="L26" s="35">
        <f t="shared" si="4"/>
        <v>0</v>
      </c>
      <c r="M26" s="36">
        <f t="shared" si="5"/>
        <v>0</v>
      </c>
      <c r="N26" s="38">
        <f t="shared" si="6"/>
        <v>0</v>
      </c>
    </row>
    <row r="27" spans="1:14" s="2" customFormat="1" ht="23.25" customHeight="1" x14ac:dyDescent="0.25">
      <c r="A27" s="37">
        <v>17</v>
      </c>
      <c r="B27" s="75" t="s">
        <v>39</v>
      </c>
      <c r="C27" s="76"/>
      <c r="D27" s="77"/>
      <c r="E27" s="33"/>
      <c r="F27" s="32" t="s">
        <v>58</v>
      </c>
      <c r="G27" s="34">
        <v>30</v>
      </c>
      <c r="H27" s="43"/>
      <c r="I27" s="40"/>
      <c r="J27" s="35">
        <f t="shared" si="2"/>
        <v>0</v>
      </c>
      <c r="K27" s="35">
        <f t="shared" si="3"/>
        <v>0</v>
      </c>
      <c r="L27" s="35">
        <f t="shared" si="4"/>
        <v>0</v>
      </c>
      <c r="M27" s="36">
        <f t="shared" si="5"/>
        <v>0</v>
      </c>
      <c r="N27" s="38">
        <f t="shared" si="6"/>
        <v>0</v>
      </c>
    </row>
    <row r="28" spans="1:14" s="2" customFormat="1" ht="23.25" customHeight="1" x14ac:dyDescent="0.25">
      <c r="A28" s="37">
        <v>18</v>
      </c>
      <c r="B28" s="75" t="s">
        <v>40</v>
      </c>
      <c r="C28" s="76"/>
      <c r="D28" s="77"/>
      <c r="E28" s="33"/>
      <c r="F28" s="32" t="s">
        <v>58</v>
      </c>
      <c r="G28" s="34">
        <v>10</v>
      </c>
      <c r="H28" s="43"/>
      <c r="I28" s="40"/>
      <c r="J28" s="35">
        <f t="shared" si="2"/>
        <v>0</v>
      </c>
      <c r="K28" s="35">
        <f t="shared" si="3"/>
        <v>0</v>
      </c>
      <c r="L28" s="35">
        <f t="shared" si="4"/>
        <v>0</v>
      </c>
      <c r="M28" s="36">
        <f t="shared" si="5"/>
        <v>0</v>
      </c>
      <c r="N28" s="38">
        <f t="shared" si="6"/>
        <v>0</v>
      </c>
    </row>
    <row r="29" spans="1:14" s="2" customFormat="1" ht="23.25" customHeight="1" x14ac:dyDescent="0.25">
      <c r="A29" s="37">
        <v>18</v>
      </c>
      <c r="B29" s="75" t="s">
        <v>41</v>
      </c>
      <c r="C29" s="76"/>
      <c r="D29" s="77"/>
      <c r="E29" s="33"/>
      <c r="F29" s="32" t="s">
        <v>58</v>
      </c>
      <c r="G29" s="34">
        <v>14</v>
      </c>
      <c r="H29" s="43"/>
      <c r="I29" s="40"/>
      <c r="J29" s="35">
        <f t="shared" si="2"/>
        <v>0</v>
      </c>
      <c r="K29" s="35">
        <f t="shared" si="3"/>
        <v>0</v>
      </c>
      <c r="L29" s="35">
        <f t="shared" si="4"/>
        <v>0</v>
      </c>
      <c r="M29" s="36">
        <f t="shared" si="5"/>
        <v>0</v>
      </c>
      <c r="N29" s="38">
        <f t="shared" si="6"/>
        <v>0</v>
      </c>
    </row>
    <row r="30" spans="1:14" s="2" customFormat="1" ht="23.25" customHeight="1" x14ac:dyDescent="0.25">
      <c r="A30" s="37">
        <v>20</v>
      </c>
      <c r="B30" s="75" t="s">
        <v>42</v>
      </c>
      <c r="C30" s="76"/>
      <c r="D30" s="77"/>
      <c r="E30" s="33"/>
      <c r="F30" s="32" t="s">
        <v>58</v>
      </c>
      <c r="G30" s="34">
        <v>4</v>
      </c>
      <c r="H30" s="43"/>
      <c r="I30" s="40"/>
      <c r="J30" s="35">
        <f t="shared" si="2"/>
        <v>0</v>
      </c>
      <c r="K30" s="35">
        <f t="shared" si="3"/>
        <v>0</v>
      </c>
      <c r="L30" s="35">
        <f t="shared" si="4"/>
        <v>0</v>
      </c>
      <c r="M30" s="36">
        <f t="shared" si="5"/>
        <v>0</v>
      </c>
      <c r="N30" s="38">
        <f t="shared" si="6"/>
        <v>0</v>
      </c>
    </row>
    <row r="31" spans="1:14" s="2" customFormat="1" ht="23.25" customHeight="1" x14ac:dyDescent="0.25">
      <c r="A31" s="37">
        <v>21</v>
      </c>
      <c r="B31" s="75" t="s">
        <v>43</v>
      </c>
      <c r="C31" s="76"/>
      <c r="D31" s="77"/>
      <c r="E31" s="33"/>
      <c r="F31" s="32" t="s">
        <v>58</v>
      </c>
      <c r="G31" s="34">
        <v>5</v>
      </c>
      <c r="H31" s="43"/>
      <c r="I31" s="40"/>
      <c r="J31" s="35">
        <f t="shared" si="2"/>
        <v>0</v>
      </c>
      <c r="K31" s="35">
        <f t="shared" si="3"/>
        <v>0</v>
      </c>
      <c r="L31" s="35">
        <f t="shared" si="4"/>
        <v>0</v>
      </c>
      <c r="M31" s="36">
        <f t="shared" si="5"/>
        <v>0</v>
      </c>
      <c r="N31" s="38">
        <f t="shared" si="6"/>
        <v>0</v>
      </c>
    </row>
    <row r="32" spans="1:14" s="2" customFormat="1" ht="64.5" customHeight="1" x14ac:dyDescent="0.25">
      <c r="A32" s="37">
        <v>22</v>
      </c>
      <c r="B32" s="75" t="s">
        <v>44</v>
      </c>
      <c r="C32" s="76"/>
      <c r="D32" s="77"/>
      <c r="E32" s="33"/>
      <c r="F32" s="32" t="s">
        <v>58</v>
      </c>
      <c r="G32" s="34">
        <v>3</v>
      </c>
      <c r="H32" s="43"/>
      <c r="I32" s="40"/>
      <c r="J32" s="35">
        <f t="shared" si="2"/>
        <v>0</v>
      </c>
      <c r="K32" s="35">
        <f t="shared" si="3"/>
        <v>0</v>
      </c>
      <c r="L32" s="35">
        <f t="shared" si="4"/>
        <v>0</v>
      </c>
      <c r="M32" s="36">
        <f t="shared" si="5"/>
        <v>0</v>
      </c>
      <c r="N32" s="38">
        <f t="shared" si="6"/>
        <v>0</v>
      </c>
    </row>
    <row r="33" spans="1:14" s="2" customFormat="1" ht="65.25" customHeight="1" x14ac:dyDescent="0.25">
      <c r="A33" s="37">
        <v>23</v>
      </c>
      <c r="B33" s="75" t="s">
        <v>45</v>
      </c>
      <c r="C33" s="76"/>
      <c r="D33" s="77"/>
      <c r="E33" s="33"/>
      <c r="F33" s="32" t="s">
        <v>58</v>
      </c>
      <c r="G33" s="34">
        <v>3</v>
      </c>
      <c r="H33" s="43"/>
      <c r="I33" s="40"/>
      <c r="J33" s="35">
        <f t="shared" si="2"/>
        <v>0</v>
      </c>
      <c r="K33" s="35">
        <f t="shared" si="3"/>
        <v>0</v>
      </c>
      <c r="L33" s="35">
        <f t="shared" si="4"/>
        <v>0</v>
      </c>
      <c r="M33" s="36">
        <f t="shared" si="5"/>
        <v>0</v>
      </c>
      <c r="N33" s="38">
        <f t="shared" si="6"/>
        <v>0</v>
      </c>
    </row>
    <row r="34" spans="1:14" s="2" customFormat="1" ht="24.75" customHeight="1" x14ac:dyDescent="0.25">
      <c r="A34" s="37">
        <v>24</v>
      </c>
      <c r="B34" s="75" t="s">
        <v>46</v>
      </c>
      <c r="C34" s="76"/>
      <c r="D34" s="77"/>
      <c r="E34" s="33"/>
      <c r="F34" s="32" t="s">
        <v>58</v>
      </c>
      <c r="G34" s="34">
        <v>10</v>
      </c>
      <c r="H34" s="43"/>
      <c r="I34" s="40"/>
      <c r="J34" s="35">
        <f t="shared" si="2"/>
        <v>0</v>
      </c>
      <c r="K34" s="35">
        <f t="shared" si="3"/>
        <v>0</v>
      </c>
      <c r="L34" s="35">
        <f t="shared" si="4"/>
        <v>0</v>
      </c>
      <c r="M34" s="36">
        <f t="shared" si="5"/>
        <v>0</v>
      </c>
      <c r="N34" s="38">
        <f t="shared" si="6"/>
        <v>0</v>
      </c>
    </row>
    <row r="35" spans="1:14" s="2" customFormat="1" ht="48" customHeight="1" x14ac:dyDescent="0.25">
      <c r="A35" s="37">
        <v>25</v>
      </c>
      <c r="B35" s="75" t="s">
        <v>47</v>
      </c>
      <c r="C35" s="76"/>
      <c r="D35" s="77"/>
      <c r="E35" s="33"/>
      <c r="F35" s="32" t="s">
        <v>58</v>
      </c>
      <c r="G35" s="34">
        <v>3</v>
      </c>
      <c r="H35" s="43"/>
      <c r="I35" s="40"/>
      <c r="J35" s="35">
        <f t="shared" si="2"/>
        <v>0</v>
      </c>
      <c r="K35" s="35">
        <f t="shared" si="3"/>
        <v>0</v>
      </c>
      <c r="L35" s="35">
        <f t="shared" si="4"/>
        <v>0</v>
      </c>
      <c r="M35" s="36">
        <f t="shared" si="5"/>
        <v>0</v>
      </c>
      <c r="N35" s="38">
        <f t="shared" si="6"/>
        <v>0</v>
      </c>
    </row>
    <row r="36" spans="1:14" s="2" customFormat="1" ht="23.25" customHeight="1" x14ac:dyDescent="0.25">
      <c r="A36" s="37">
        <v>26</v>
      </c>
      <c r="B36" s="75" t="s">
        <v>48</v>
      </c>
      <c r="C36" s="76"/>
      <c r="D36" s="77"/>
      <c r="E36" s="33"/>
      <c r="F36" s="32" t="s">
        <v>58</v>
      </c>
      <c r="G36" s="34">
        <v>12</v>
      </c>
      <c r="H36" s="43"/>
      <c r="I36" s="40"/>
      <c r="J36" s="35">
        <f t="shared" si="2"/>
        <v>0</v>
      </c>
      <c r="K36" s="35">
        <f t="shared" si="3"/>
        <v>0</v>
      </c>
      <c r="L36" s="35">
        <f t="shared" si="4"/>
        <v>0</v>
      </c>
      <c r="M36" s="36">
        <f t="shared" si="5"/>
        <v>0</v>
      </c>
      <c r="N36" s="38">
        <f t="shared" si="6"/>
        <v>0</v>
      </c>
    </row>
    <row r="37" spans="1:14" s="2" customFormat="1" ht="23.25" customHeight="1" x14ac:dyDescent="0.25">
      <c r="A37" s="37">
        <v>27</v>
      </c>
      <c r="B37" s="75" t="s">
        <v>49</v>
      </c>
      <c r="C37" s="76"/>
      <c r="D37" s="77"/>
      <c r="E37" s="33"/>
      <c r="F37" s="32" t="s">
        <v>58</v>
      </c>
      <c r="G37" s="34">
        <v>250</v>
      </c>
      <c r="H37" s="43"/>
      <c r="I37" s="40"/>
      <c r="J37" s="35">
        <f t="shared" si="2"/>
        <v>0</v>
      </c>
      <c r="K37" s="35">
        <f t="shared" si="3"/>
        <v>0</v>
      </c>
      <c r="L37" s="35">
        <f t="shared" si="4"/>
        <v>0</v>
      </c>
      <c r="M37" s="36">
        <f t="shared" si="5"/>
        <v>0</v>
      </c>
      <c r="N37" s="38">
        <f t="shared" si="6"/>
        <v>0</v>
      </c>
    </row>
    <row r="38" spans="1:14" s="2" customFormat="1" ht="23.25" customHeight="1" x14ac:dyDescent="0.25">
      <c r="A38" s="37">
        <v>28</v>
      </c>
      <c r="B38" s="75" t="s">
        <v>50</v>
      </c>
      <c r="C38" s="76"/>
      <c r="D38" s="77"/>
      <c r="E38" s="33"/>
      <c r="F38" s="32" t="s">
        <v>58</v>
      </c>
      <c r="G38" s="34">
        <v>250</v>
      </c>
      <c r="H38" s="43"/>
      <c r="I38" s="40"/>
      <c r="J38" s="35">
        <f t="shared" si="2"/>
        <v>0</v>
      </c>
      <c r="K38" s="35">
        <f t="shared" si="3"/>
        <v>0</v>
      </c>
      <c r="L38" s="35">
        <f t="shared" si="4"/>
        <v>0</v>
      </c>
      <c r="M38" s="36">
        <f t="shared" si="5"/>
        <v>0</v>
      </c>
      <c r="N38" s="38">
        <f t="shared" si="6"/>
        <v>0</v>
      </c>
    </row>
    <row r="39" spans="1:14" s="2" customFormat="1" ht="23.25" customHeight="1" x14ac:dyDescent="0.25">
      <c r="A39" s="37">
        <v>29</v>
      </c>
      <c r="B39" s="75" t="s">
        <v>51</v>
      </c>
      <c r="C39" s="76"/>
      <c r="D39" s="77"/>
      <c r="E39" s="33"/>
      <c r="F39" s="32" t="s">
        <v>58</v>
      </c>
      <c r="G39" s="34">
        <v>50</v>
      </c>
      <c r="H39" s="43"/>
      <c r="I39" s="40"/>
      <c r="J39" s="35">
        <f t="shared" si="2"/>
        <v>0</v>
      </c>
      <c r="K39" s="35">
        <f t="shared" si="3"/>
        <v>0</v>
      </c>
      <c r="L39" s="35">
        <f t="shared" si="4"/>
        <v>0</v>
      </c>
      <c r="M39" s="36">
        <f t="shared" si="5"/>
        <v>0</v>
      </c>
      <c r="N39" s="38">
        <f t="shared" si="6"/>
        <v>0</v>
      </c>
    </row>
    <row r="40" spans="1:14" s="2" customFormat="1" ht="23.25" customHeight="1" x14ac:dyDescent="0.25">
      <c r="A40" s="37">
        <v>30</v>
      </c>
      <c r="B40" s="75" t="s">
        <v>52</v>
      </c>
      <c r="C40" s="76"/>
      <c r="D40" s="77"/>
      <c r="E40" s="33"/>
      <c r="F40" s="32" t="s">
        <v>58</v>
      </c>
      <c r="G40" s="34">
        <v>4</v>
      </c>
      <c r="H40" s="43"/>
      <c r="I40" s="40"/>
      <c r="J40" s="35">
        <f t="shared" si="2"/>
        <v>0</v>
      </c>
      <c r="K40" s="35">
        <f t="shared" si="3"/>
        <v>0</v>
      </c>
      <c r="L40" s="35">
        <f t="shared" si="4"/>
        <v>0</v>
      </c>
      <c r="M40" s="36">
        <f t="shared" si="5"/>
        <v>0</v>
      </c>
      <c r="N40" s="38">
        <f t="shared" si="6"/>
        <v>0</v>
      </c>
    </row>
    <row r="41" spans="1:14" s="2" customFormat="1" ht="23.25" customHeight="1" x14ac:dyDescent="0.25">
      <c r="A41" s="37">
        <v>31</v>
      </c>
      <c r="B41" s="75" t="s">
        <v>53</v>
      </c>
      <c r="C41" s="76"/>
      <c r="D41" s="77"/>
      <c r="E41" s="33"/>
      <c r="F41" s="32" t="s">
        <v>58</v>
      </c>
      <c r="G41" s="34">
        <v>90</v>
      </c>
      <c r="H41" s="43"/>
      <c r="I41" s="40"/>
      <c r="J41" s="35">
        <f t="shared" si="2"/>
        <v>0</v>
      </c>
      <c r="K41" s="35">
        <f t="shared" si="3"/>
        <v>0</v>
      </c>
      <c r="L41" s="35">
        <f t="shared" si="4"/>
        <v>0</v>
      </c>
      <c r="M41" s="36">
        <f t="shared" si="5"/>
        <v>0</v>
      </c>
      <c r="N41" s="38">
        <f t="shared" si="6"/>
        <v>0</v>
      </c>
    </row>
    <row r="42" spans="1:14" s="2" customFormat="1" ht="23.25" customHeight="1" x14ac:dyDescent="0.25">
      <c r="A42" s="37">
        <v>32</v>
      </c>
      <c r="B42" s="75" t="s">
        <v>54</v>
      </c>
      <c r="C42" s="76"/>
      <c r="D42" s="77"/>
      <c r="E42" s="33"/>
      <c r="F42" s="32" t="s">
        <v>58</v>
      </c>
      <c r="G42" s="34">
        <v>3</v>
      </c>
      <c r="H42" s="43"/>
      <c r="I42" s="40"/>
      <c r="J42" s="35">
        <f t="shared" si="2"/>
        <v>0</v>
      </c>
      <c r="K42" s="35">
        <f t="shared" si="3"/>
        <v>0</v>
      </c>
      <c r="L42" s="35">
        <f t="shared" si="4"/>
        <v>0</v>
      </c>
      <c r="M42" s="36">
        <f t="shared" si="5"/>
        <v>0</v>
      </c>
      <c r="N42" s="38">
        <f t="shared" si="6"/>
        <v>0</v>
      </c>
    </row>
    <row r="43" spans="1:14" s="2" customFormat="1" ht="23.25" customHeight="1" x14ac:dyDescent="0.25">
      <c r="A43" s="37">
        <v>33</v>
      </c>
      <c r="B43" s="75" t="s">
        <v>55</v>
      </c>
      <c r="C43" s="76"/>
      <c r="D43" s="77"/>
      <c r="E43" s="33"/>
      <c r="F43" s="32" t="s">
        <v>58</v>
      </c>
      <c r="G43" s="34">
        <v>30</v>
      </c>
      <c r="H43" s="43"/>
      <c r="I43" s="40"/>
      <c r="J43" s="35">
        <f t="shared" si="2"/>
        <v>0</v>
      </c>
      <c r="K43" s="35">
        <f t="shared" si="3"/>
        <v>0</v>
      </c>
      <c r="L43" s="35">
        <f t="shared" si="4"/>
        <v>0</v>
      </c>
      <c r="M43" s="36">
        <f t="shared" si="5"/>
        <v>0</v>
      </c>
      <c r="N43" s="38">
        <f t="shared" si="6"/>
        <v>0</v>
      </c>
    </row>
    <row r="44" spans="1:14" s="2" customFormat="1" ht="23.25" customHeight="1" x14ac:dyDescent="0.25">
      <c r="A44" s="37">
        <v>34</v>
      </c>
      <c r="B44" s="75" t="s">
        <v>56</v>
      </c>
      <c r="C44" s="76"/>
      <c r="D44" s="77"/>
      <c r="E44" s="33"/>
      <c r="F44" s="32" t="s">
        <v>58</v>
      </c>
      <c r="G44" s="34">
        <v>6</v>
      </c>
      <c r="H44" s="43"/>
      <c r="I44" s="40"/>
      <c r="J44" s="35">
        <f t="shared" si="2"/>
        <v>0</v>
      </c>
      <c r="K44" s="35">
        <f t="shared" si="3"/>
        <v>0</v>
      </c>
      <c r="L44" s="35">
        <f t="shared" si="4"/>
        <v>0</v>
      </c>
      <c r="M44" s="36">
        <f t="shared" si="5"/>
        <v>0</v>
      </c>
      <c r="N44" s="38">
        <f t="shared" si="6"/>
        <v>0</v>
      </c>
    </row>
    <row r="45" spans="1:14" s="2" customFormat="1" ht="53.25" customHeight="1" x14ac:dyDescent="0.25">
      <c r="A45" s="37">
        <v>35</v>
      </c>
      <c r="B45" s="75" t="s">
        <v>57</v>
      </c>
      <c r="C45" s="76"/>
      <c r="D45" s="77"/>
      <c r="E45" s="33"/>
      <c r="F45" s="32" t="s">
        <v>58</v>
      </c>
      <c r="G45" s="34">
        <v>6</v>
      </c>
      <c r="H45" s="44"/>
      <c r="I45" s="41"/>
      <c r="J45" s="25">
        <f t="shared" si="2"/>
        <v>0</v>
      </c>
      <c r="K45" s="25">
        <f t="shared" si="3"/>
        <v>0</v>
      </c>
      <c r="L45" s="25">
        <f t="shared" si="4"/>
        <v>0</v>
      </c>
      <c r="M45" s="26">
        <f t="shared" si="5"/>
        <v>0</v>
      </c>
      <c r="N45" s="27">
        <f t="shared" si="6"/>
        <v>0</v>
      </c>
    </row>
    <row r="46" spans="1:14" s="2" customFormat="1" ht="23.25" customHeight="1" thickBot="1" x14ac:dyDescent="0.3">
      <c r="A46" s="16"/>
      <c r="B46" s="72"/>
      <c r="C46" s="73"/>
      <c r="D46" s="74"/>
      <c r="E46" s="17"/>
      <c r="F46" s="18"/>
      <c r="G46" s="19"/>
      <c r="H46" s="20"/>
      <c r="I46" s="21"/>
      <c r="J46" s="22"/>
      <c r="K46" s="22"/>
      <c r="L46" s="22"/>
      <c r="M46" s="23"/>
      <c r="N46" s="24"/>
    </row>
    <row r="47" spans="1:14" ht="6" customHeight="1" thickBot="1" x14ac:dyDescent="0.3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27.75" customHeight="1" x14ac:dyDescent="0.3">
      <c r="A48" s="66" t="s">
        <v>16</v>
      </c>
      <c r="B48" s="67"/>
      <c r="C48" s="67"/>
      <c r="D48" s="67"/>
      <c r="E48" s="67"/>
      <c r="F48" s="67"/>
      <c r="G48" s="67"/>
      <c r="H48" s="67"/>
      <c r="I48" s="67"/>
      <c r="J48" s="67"/>
      <c r="K48" s="46"/>
      <c r="L48" s="64">
        <f>SUM(M11:M45)</f>
        <v>0</v>
      </c>
      <c r="M48" s="64"/>
      <c r="N48" s="65"/>
    </row>
    <row r="49" spans="1:14" ht="27.75" customHeight="1" thickBot="1" x14ac:dyDescent="0.35">
      <c r="A49" s="68" t="s">
        <v>17</v>
      </c>
      <c r="B49" s="69"/>
      <c r="C49" s="69"/>
      <c r="D49" s="69"/>
      <c r="E49" s="69"/>
      <c r="F49" s="69"/>
      <c r="G49" s="69"/>
      <c r="H49" s="69"/>
      <c r="I49" s="69"/>
      <c r="J49" s="69"/>
      <c r="K49" s="47"/>
      <c r="L49" s="62">
        <f>SUM(K11:K45)</f>
        <v>0</v>
      </c>
      <c r="M49" s="62"/>
      <c r="N49" s="63"/>
    </row>
    <row r="50" spans="1:14" ht="6" customHeight="1" thickBot="1" x14ac:dyDescent="0.3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ht="83.25" customHeight="1" thickBot="1" x14ac:dyDescent="0.35">
      <c r="A51" s="57" t="s">
        <v>18</v>
      </c>
      <c r="B51" s="58"/>
      <c r="C51" s="58"/>
      <c r="D51" s="58"/>
      <c r="E51" s="56"/>
      <c r="F51" s="56"/>
      <c r="G51" s="56"/>
      <c r="H51" s="56"/>
      <c r="I51" s="82" t="s">
        <v>19</v>
      </c>
      <c r="J51" s="83"/>
      <c r="K51" s="5"/>
      <c r="L51" s="79">
        <f>SUM(L48+L49)</f>
        <v>0</v>
      </c>
      <c r="M51" s="80"/>
      <c r="N51" s="81"/>
    </row>
    <row r="52" spans="1:14" ht="6.75" customHeight="1" x14ac:dyDescent="0.3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1:14" ht="6" customHeight="1" thickBot="1" x14ac:dyDescent="0.3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ht="15" customHeight="1" x14ac:dyDescent="0.3">
      <c r="A54" s="59" t="s">
        <v>20</v>
      </c>
      <c r="B54" s="48"/>
      <c r="C54" s="48"/>
      <c r="D54" s="48"/>
      <c r="E54" s="48"/>
      <c r="F54" s="48"/>
      <c r="G54" s="48"/>
      <c r="H54" s="48"/>
      <c r="I54" s="48" t="s">
        <v>21</v>
      </c>
      <c r="J54" s="48"/>
      <c r="K54" s="48"/>
      <c r="L54" s="48"/>
      <c r="M54" s="48"/>
      <c r="N54" s="49"/>
    </row>
    <row r="55" spans="1:14" ht="15" customHeight="1" x14ac:dyDescent="0.3">
      <c r="A55" s="6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1:14" ht="15" customHeight="1" x14ac:dyDescent="0.3">
      <c r="A56" s="6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1"/>
    </row>
    <row r="57" spans="1:14" ht="15" customHeight="1" x14ac:dyDescent="0.3">
      <c r="A57" s="6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</row>
    <row r="58" spans="1:14" ht="15" customHeight="1" thickBot="1" x14ac:dyDescent="0.35">
      <c r="A58" s="6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</row>
  </sheetData>
  <sheetProtection algorithmName="SHA-512" hashValue="TzZXbWGDxunYPhqY3MrUyPk1vThOD/9Ont6MK2qNFWol4y1LO62uQSrU5vd4qSA6R8mKOSM3BzAicjaZ/LloSQ==" saltValue="DA2XNOMZzmI1FjorFGnRIA==" spinCount="100000" sheet="1" selectLockedCells="1"/>
  <mergeCells count="65">
    <mergeCell ref="B43:D43"/>
    <mergeCell ref="B44:D44"/>
    <mergeCell ref="B45:D45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C7:H7"/>
    <mergeCell ref="L51:N51"/>
    <mergeCell ref="I51:J51"/>
    <mergeCell ref="A3:N3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C5:H5"/>
    <mergeCell ref="C6:H6"/>
    <mergeCell ref="A5:B5"/>
    <mergeCell ref="I54:N58"/>
    <mergeCell ref="A10:N10"/>
    <mergeCell ref="B11:D11"/>
    <mergeCell ref="E51:H51"/>
    <mergeCell ref="A51:D51"/>
    <mergeCell ref="A54:H58"/>
    <mergeCell ref="L49:N49"/>
    <mergeCell ref="L48:N48"/>
    <mergeCell ref="A48:J48"/>
    <mergeCell ref="A49:J49"/>
    <mergeCell ref="A47:N47"/>
    <mergeCell ref="A50:N50"/>
    <mergeCell ref="A52:N52"/>
    <mergeCell ref="A53:N53"/>
    <mergeCell ref="B46:D46"/>
    <mergeCell ref="B12:D12"/>
  </mergeCells>
  <dataValidations count="1">
    <dataValidation type="decimal" allowBlank="1" showInputMessage="1" showErrorMessage="1" errorTitle="ALERTA" error="EN ESTA CELDA SOLO ES PERMITIDO DÍGITOS NUMÉRICOS" sqref="H11:I46">
      <formula1>0</formula1>
      <formula2>9999999.99</formula2>
    </dataValidation>
  </dataValidations>
  <printOptions horizontalCentered="1"/>
  <pageMargins left="0.13" right="0.11" top="0.39370078740157483" bottom="0.39370078740157483" header="0.31496062992125984" footer="0.31496062992125984"/>
  <pageSetup scale="53" fitToHeight="0" orientation="landscape" r:id="rId1"/>
  <colBreaks count="1" manualBreakCount="1">
    <brk id="14" max="1048575" man="1"/>
  </colBreaks>
  <ignoredErrors>
    <ignoredError sqref="M49:N49 J11:N11 M48:N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476A0A-FB3E-484B-9475-0CC0FF302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infopath/2007/PartnerControls"/>
    <ds:schemaRef ds:uri="http://purl.org/dc/terms/"/>
    <ds:schemaRef ds:uri="ef3d409c-51e8-4a1c-b238-cf9f3673307b"/>
    <ds:schemaRef ds:uri="http://purl.org/dc/elements/1.1/"/>
    <ds:schemaRef ds:uri="http://schemas.microsoft.com/office/2006/metadata/properties"/>
    <ds:schemaRef ds:uri="http://www.w3.org/XML/1998/namespace"/>
    <ds:schemaRef ds:uri="caf61add-cf15-4341-ad7c-3bb05f38d729"/>
    <ds:schemaRef ds:uri="http://schemas.microsoft.com/office/2006/documentManagement/types"/>
    <ds:schemaRef ds:uri="http://purl.org/dc/dcmitype/"/>
    <ds:schemaRef ds:uri="209cd0db-1aa9-466c-8933-4493a1504f63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Form. Oferta Económica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2023-03-13T13:15:24Z</cp:lastPrinted>
  <dcterms:created xsi:type="dcterms:W3CDTF">2014-12-15T12:59:31Z</dcterms:created>
  <dcterms:modified xsi:type="dcterms:W3CDTF">2023-03-16T16:03:52Z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