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tcuello\Desktop\PROCESOS PARA PUBLICAR 2023\LPN-CPJ-35-2023 - Acond. de aire\"/>
    </mc:Choice>
  </mc:AlternateContent>
  <xr:revisionPtr revIDLastSave="0" documentId="13_ncr:1_{ED4AD2A1-6BA4-443A-952D-DD5CF5254A58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35-2023" sheetId="5" r:id="rId1"/>
  </sheets>
  <definedNames>
    <definedName name="_xlnm.Print_Area" localSheetId="0">'LPN-CPJ-35-2023'!$A$1:$M$28</definedName>
    <definedName name="_xlnm.Print_Titles" localSheetId="0">'LPN-CPJ-35-2023'!$11:$11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5" l="1"/>
  <c r="L16" i="5"/>
  <c r="I16" i="5"/>
  <c r="M16" i="5" s="1"/>
  <c r="L15" i="5"/>
  <c r="I15" i="5"/>
  <c r="M15" i="5" s="1"/>
  <c r="L14" i="5"/>
  <c r="I14" i="5"/>
  <c r="K14" i="5" s="1"/>
  <c r="L13" i="5"/>
  <c r="I13" i="5"/>
  <c r="K13" i="5" s="1"/>
  <c r="M17" i="5" l="1"/>
  <c r="M13" i="5"/>
  <c r="M14" i="5"/>
  <c r="J14" i="5"/>
  <c r="J15" i="5"/>
  <c r="J16" i="5"/>
  <c r="K16" i="5"/>
  <c r="K15" i="5"/>
  <c r="J13" i="5"/>
  <c r="M18" i="5" l="1"/>
  <c r="M19" i="5" s="1"/>
</calcChain>
</file>

<file path=xl/sharedStrings.xml><?xml version="1.0" encoding="utf-8"?>
<sst xmlns="http://schemas.openxmlformats.org/spreadsheetml/2006/main" count="36" uniqueCount="36">
  <si>
    <t>Título del Proceso:</t>
  </si>
  <si>
    <t>ADQUISICIÓN E INSTALACIÓN DE ACONDICIONADORES DE AIRE EN LAS DIFERENTES DEPENDENCIAS DEL PODER JUDICIAL</t>
  </si>
  <si>
    <t>Referencia del proceso:</t>
  </si>
  <si>
    <t>LPN-CPJ-35-2023</t>
  </si>
  <si>
    <t>Nombre del Oferente:</t>
  </si>
  <si>
    <t>RNC/Cédula:</t>
  </si>
  <si>
    <t>Fecha:</t>
  </si>
  <si>
    <t>RPE:</t>
  </si>
  <si>
    <t xml:space="preserve">Lote </t>
  </si>
  <si>
    <t>Localidad</t>
  </si>
  <si>
    <t>Ítem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</si>
  <si>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</si>
  <si>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</si>
  <si>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</si>
  <si>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</si>
  <si>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</si>
  <si>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</si>
  <si>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</si>
  <si>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</si>
  <si>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</si>
  <si>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</si>
  <si>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>Acondicionador de aire de 18,000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</si>
  <si>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 xml:space="preserve">Subtotal </t>
  </si>
  <si>
    <t>Total ITBIS</t>
  </si>
  <si>
    <t xml:space="preserve">LOTE 3
PUERTO PLATA
</t>
  </si>
  <si>
    <t>Puerto Plata</t>
  </si>
  <si>
    <t>Acondicionador de aire de 7.5 Ton, Trifásico, tipo manejadora, R 410A, eficiencia 13 mínimo, condensador con protección anticorrosiva. Voltaje 460-480, frecuencia 60Hz
Debe incluir 40 pies lineales de instalación. Garantía mínima de dos años en piezas y servicios incluyendo el compresor.</t>
  </si>
  <si>
    <t>Acondicionador de aire de 10 Ton, Trifásico, tipo manejadora, R 410A, eficiencia 13 mínimo, condensador con protección anticorrosiva. Voltaje 460-480, frecuencia 60Hz
Debe incluir 40 pies lineales de instalación. Garantía mínima de dos años en piezas y servicios incluyendo el compresor.</t>
  </si>
  <si>
    <t>Acondicionador de aire de 15 Ton, Trifásico, tipo manejadora, R 410A, eficiencia 13 mínimo, condensador con protección anticorrosiva. Voltaje 460-480, frecuencia 60Hz
Debe incluir 40 pies lineales de instalación. Garantía mínima de dos años en piezas y servicios incluyendo el compresor.</t>
  </si>
  <si>
    <t>Total lote 3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</si>
  <si>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</si>
  <si>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</si>
  <si>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</si>
  <si>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</si>
  <si>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</si>
  <si>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FORMULARIO OFERTA ECONÓMICA
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</si>
</sst>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54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9" fontId="4" fillId="2" borderId="14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center" vertical="center" wrapText="1"/>
      <protection locked="0"/>
    </xf>
    <xf numFmtId="0" fontId="8" fillId="2" borderId="64" xfId="0" applyFont="1" applyFill="1" applyBorder="1" applyAlignment="1" applyProtection="1">
      <alignment horizontal="center" vertical="center" wrapText="1"/>
      <protection locked="0"/>
    </xf>
    <xf numFmtId="0" fontId="9" fillId="2" borderId="70" xfId="0" applyFont="1" applyFill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66" xfId="0" applyFont="1" applyFill="1" applyBorder="1" applyAlignment="1" applyProtection="1">
      <alignment horizontal="left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5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2" borderId="69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2" borderId="6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3" fillId="2" borderId="68" xfId="0" applyFont="1" applyFill="1" applyBorder="1" applyAlignment="1" applyProtection="1">
      <alignment horizontal="center" vertical="center" wrapText="1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6" fillId="2" borderId="55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vertical="center"/>
    </xf>
    <xf numFmtId="164" fontId="6" fillId="2" borderId="56" xfId="0" applyNumberFormat="1" applyFont="1" applyFill="1" applyBorder="1" applyAlignment="1" applyProtection="1">
      <alignment vertical="center"/>
    </xf>
    <xf numFmtId="164" fontId="6" fillId="2" borderId="33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164" fontId="6" fillId="2" borderId="41" xfId="0" applyNumberFormat="1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right" vertical="center" wrapText="1"/>
    </xf>
    <xf numFmtId="0" fontId="8" fillId="2" borderId="39" xfId="0" applyFont="1" applyFill="1" applyBorder="1" applyAlignment="1" applyProtection="1">
      <alignment horizontal="right" vertical="center" wrapText="1"/>
    </xf>
    <xf numFmtId="0" fontId="8" fillId="2" borderId="40" xfId="0" applyFont="1" applyFill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1145760</xdr:colOff>
      <xdr:row>4</xdr:row>
      <xdr:rowOff>270012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0154AEE0-37DB-384A-A006-8B8F9A03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0434" cy="108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topLeftCell="A14" zoomScale="69" zoomScaleNormal="69" zoomScaleSheetLayoutView="64" zoomScalePageLayoutView="62" workbookViewId="0">
      <selection activeCell="G15" sqref="G15"/>
    </sheetView>
  </sheetViews>
  <sheetFormatPr baseColWidth="10" defaultColWidth="11.42578125" defaultRowHeight="15" x14ac:dyDescent="0.25"/>
  <cols>
    <col min="1" max="1" width="17.7109375" style="3" customWidth="1"/>
    <col min="2" max="2" width="16.42578125" style="3" customWidth="1"/>
    <col min="3" max="3" width="7.42578125" style="4" customWidth="1"/>
    <col min="4" max="4" width="52.140625" style="4" customWidth="1"/>
    <col min="5" max="5" width="39.42578125" style="3" customWidth="1"/>
    <col min="6" max="6" width="13.42578125" style="5" customWidth="1"/>
    <col min="7" max="7" width="32.28515625" style="3" customWidth="1"/>
    <col min="8" max="8" width="18.42578125" style="3" customWidth="1"/>
    <col min="9" max="9" width="20.28515625" style="3" hidden="1" customWidth="1"/>
    <col min="10" max="10" width="27.7109375" style="3" hidden="1" customWidth="1"/>
    <col min="11" max="11" width="32.28515625" style="3" customWidth="1"/>
    <col min="12" max="12" width="21.85546875" style="3" hidden="1" customWidth="1"/>
    <col min="13" max="13" width="32.28515625" style="3" customWidth="1"/>
    <col min="14" max="14" width="11.42578125" style="3"/>
    <col min="15" max="15" width="13.85546875" style="3" customWidth="1"/>
    <col min="16" max="16384" width="11.42578125" style="3"/>
  </cols>
  <sheetData>
    <row r="1" spans="1:15" x14ac:dyDescent="0.25">
      <c r="A1" s="65"/>
      <c r="B1" s="65"/>
      <c r="C1" s="66"/>
      <c r="D1" s="66"/>
      <c r="E1" s="65"/>
      <c r="F1" s="67"/>
      <c r="G1" s="65"/>
      <c r="H1" s="65"/>
      <c r="I1" s="65"/>
      <c r="J1" s="65"/>
      <c r="K1" s="65"/>
      <c r="L1" s="65"/>
      <c r="M1" s="65"/>
    </row>
    <row r="2" spans="1:15" x14ac:dyDescent="0.25">
      <c r="A2" s="68"/>
      <c r="B2" s="65"/>
      <c r="C2" s="66"/>
      <c r="D2" s="66"/>
      <c r="E2" s="65"/>
      <c r="F2" s="67"/>
      <c r="G2" s="65"/>
      <c r="H2" s="65"/>
      <c r="I2" s="65"/>
      <c r="J2" s="65"/>
      <c r="K2" s="65"/>
      <c r="L2" s="65"/>
      <c r="M2" s="65"/>
    </row>
    <row r="3" spans="1:15" x14ac:dyDescent="0.25">
      <c r="A3" s="65"/>
      <c r="B3" s="65"/>
      <c r="C3" s="66"/>
      <c r="D3" s="66"/>
      <c r="E3" s="65"/>
      <c r="F3" s="67"/>
      <c r="G3" s="65"/>
      <c r="H3" s="65"/>
      <c r="I3" s="65"/>
      <c r="J3" s="65"/>
      <c r="K3" s="65"/>
      <c r="L3" s="65"/>
      <c r="M3" s="65"/>
    </row>
    <row r="4" spans="1:15" ht="18.95" customHeight="1" x14ac:dyDescent="0.25">
      <c r="A4" s="65"/>
      <c r="B4" s="65"/>
      <c r="C4" s="69" t="s">
        <v>35</v>
      </c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ht="27.75" customHeight="1" x14ac:dyDescent="0.25">
      <c r="A5" s="65"/>
      <c r="B5" s="65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5" ht="19.5" thickBot="1" x14ac:dyDescent="0.3">
      <c r="A6" s="65"/>
      <c r="B6" s="65"/>
      <c r="C6" s="71"/>
      <c r="D6" s="71"/>
      <c r="E6" s="71"/>
      <c r="F6" s="72"/>
      <c r="G6" s="71"/>
      <c r="H6" s="71"/>
      <c r="I6" s="71"/>
      <c r="J6" s="71"/>
      <c r="K6" s="71"/>
      <c r="L6" s="71"/>
      <c r="M6" s="71"/>
    </row>
    <row r="7" spans="1:15" ht="33" customHeight="1" x14ac:dyDescent="0.25">
      <c r="A7" s="73" t="s">
        <v>0</v>
      </c>
      <c r="B7" s="74"/>
      <c r="C7" s="75"/>
      <c r="D7" s="76" t="s">
        <v>1</v>
      </c>
      <c r="E7" s="77"/>
      <c r="F7" s="77"/>
      <c r="G7" s="78"/>
      <c r="H7" s="79" t="s">
        <v>2</v>
      </c>
      <c r="I7" s="80"/>
      <c r="J7" s="80"/>
      <c r="K7" s="81" t="s">
        <v>3</v>
      </c>
      <c r="L7" s="81"/>
      <c r="M7" s="82"/>
    </row>
    <row r="8" spans="1:15" ht="21.75" customHeight="1" x14ac:dyDescent="0.25">
      <c r="A8" s="83" t="s">
        <v>4</v>
      </c>
      <c r="B8" s="84"/>
      <c r="C8" s="85"/>
      <c r="D8" s="63"/>
      <c r="E8" s="63"/>
      <c r="F8" s="63"/>
      <c r="G8" s="63"/>
      <c r="H8" s="89" t="s">
        <v>5</v>
      </c>
      <c r="I8" s="90"/>
      <c r="J8" s="6"/>
      <c r="K8" s="59"/>
      <c r="L8" s="59"/>
      <c r="M8" s="60"/>
    </row>
    <row r="9" spans="1:15" ht="21.75" customHeight="1" thickBot="1" x14ac:dyDescent="0.3">
      <c r="A9" s="86" t="s">
        <v>6</v>
      </c>
      <c r="B9" s="87"/>
      <c r="C9" s="88"/>
      <c r="D9" s="64"/>
      <c r="E9" s="64"/>
      <c r="F9" s="64"/>
      <c r="G9" s="64"/>
      <c r="H9" s="91" t="s">
        <v>7</v>
      </c>
      <c r="I9" s="92"/>
      <c r="J9" s="7"/>
      <c r="K9" s="61"/>
      <c r="L9" s="61"/>
      <c r="M9" s="62"/>
    </row>
    <row r="10" spans="1:15" ht="6" customHeight="1" thickBot="1" x14ac:dyDescent="0.3">
      <c r="A10" s="65"/>
      <c r="B10" s="65"/>
      <c r="C10" s="93"/>
      <c r="D10" s="93"/>
      <c r="E10" s="94"/>
      <c r="F10" s="95"/>
      <c r="G10" s="93"/>
      <c r="H10" s="93"/>
      <c r="I10" s="93"/>
      <c r="J10" s="93"/>
      <c r="K10" s="93"/>
      <c r="L10" s="93"/>
      <c r="M10" s="93"/>
    </row>
    <row r="11" spans="1:15" ht="34.5" customHeight="1" thickBot="1" x14ac:dyDescent="0.3">
      <c r="A11" s="96" t="s">
        <v>8</v>
      </c>
      <c r="B11" s="97" t="s">
        <v>9</v>
      </c>
      <c r="C11" s="98" t="s">
        <v>10</v>
      </c>
      <c r="D11" s="98" t="s">
        <v>11</v>
      </c>
      <c r="E11" s="99" t="s">
        <v>12</v>
      </c>
      <c r="F11" s="100" t="s">
        <v>13</v>
      </c>
      <c r="G11" s="99" t="s">
        <v>14</v>
      </c>
      <c r="H11" s="99" t="s">
        <v>15</v>
      </c>
      <c r="I11" s="101" t="s">
        <v>16</v>
      </c>
      <c r="J11" s="101" t="s">
        <v>17</v>
      </c>
      <c r="K11" s="99" t="s">
        <v>18</v>
      </c>
      <c r="L11" s="99" t="s">
        <v>19</v>
      </c>
      <c r="M11" s="102" t="s">
        <v>20</v>
      </c>
    </row>
    <row r="12" spans="1:15" ht="10.5" customHeight="1" thickBot="1" x14ac:dyDescent="0.3">
      <c r="A12" s="65"/>
      <c r="B12" s="65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5" ht="110.25" customHeight="1" x14ac:dyDescent="0.25">
      <c r="A13" s="104" t="s">
        <v>24</v>
      </c>
      <c r="B13" s="105" t="s">
        <v>25</v>
      </c>
      <c r="C13" s="106">
        <v>1</v>
      </c>
      <c r="D13" s="107" t="s">
        <v>26</v>
      </c>
      <c r="E13" s="13"/>
      <c r="F13" s="113">
        <v>1</v>
      </c>
      <c r="G13" s="2"/>
      <c r="H13" s="8"/>
      <c r="I13" s="14">
        <f t="shared" ref="I13:I16" si="0">G13*H13</f>
        <v>0</v>
      </c>
      <c r="J13" s="14">
        <f t="shared" ref="J13:J16" si="1">I13*F13</f>
        <v>0</v>
      </c>
      <c r="K13" s="115">
        <f t="shared" ref="K13:K16" si="2">G13+I13</f>
        <v>0</v>
      </c>
      <c r="L13" s="115">
        <f t="shared" ref="L13:L16" si="3">F13*G13</f>
        <v>0</v>
      </c>
      <c r="M13" s="116">
        <f t="shared" ref="M13:M16" si="4">(G13+I13)*F13</f>
        <v>0</v>
      </c>
      <c r="O13" s="15"/>
    </row>
    <row r="14" spans="1:15" ht="110.25" customHeight="1" x14ac:dyDescent="0.25">
      <c r="A14" s="108"/>
      <c r="B14" s="109"/>
      <c r="C14" s="110">
        <v>2</v>
      </c>
      <c r="D14" s="111" t="s">
        <v>27</v>
      </c>
      <c r="E14" s="17"/>
      <c r="F14" s="114">
        <v>1</v>
      </c>
      <c r="G14" s="1"/>
      <c r="H14" s="10"/>
      <c r="I14" s="11">
        <f t="shared" si="0"/>
        <v>0</v>
      </c>
      <c r="J14" s="11">
        <f t="shared" si="1"/>
        <v>0</v>
      </c>
      <c r="K14" s="117">
        <f t="shared" si="2"/>
        <v>0</v>
      </c>
      <c r="L14" s="117">
        <f t="shared" si="3"/>
        <v>0</v>
      </c>
      <c r="M14" s="118">
        <f t="shared" si="4"/>
        <v>0</v>
      </c>
      <c r="O14" s="15"/>
    </row>
    <row r="15" spans="1:15" ht="110.25" customHeight="1" x14ac:dyDescent="0.25">
      <c r="A15" s="108"/>
      <c r="B15" s="109"/>
      <c r="C15" s="110">
        <v>3</v>
      </c>
      <c r="D15" s="111" t="s">
        <v>28</v>
      </c>
      <c r="E15" s="17"/>
      <c r="F15" s="114">
        <v>1</v>
      </c>
      <c r="G15" s="1"/>
      <c r="H15" s="10"/>
      <c r="I15" s="11">
        <f t="shared" si="0"/>
        <v>0</v>
      </c>
      <c r="J15" s="11">
        <f t="shared" si="1"/>
        <v>0</v>
      </c>
      <c r="K15" s="117">
        <f t="shared" si="2"/>
        <v>0</v>
      </c>
      <c r="L15" s="117">
        <f t="shared" si="3"/>
        <v>0</v>
      </c>
      <c r="M15" s="118">
        <f t="shared" si="4"/>
        <v>0</v>
      </c>
      <c r="O15" s="15"/>
    </row>
    <row r="16" spans="1:15" ht="93.75" customHeight="1" x14ac:dyDescent="0.25">
      <c r="A16" s="108"/>
      <c r="B16" s="112"/>
      <c r="C16" s="110">
        <v>4</v>
      </c>
      <c r="D16" s="111" t="s">
        <v>21</v>
      </c>
      <c r="E16" s="17"/>
      <c r="F16" s="114">
        <v>1</v>
      </c>
      <c r="G16" s="1"/>
      <c r="H16" s="12"/>
      <c r="I16" s="11">
        <f t="shared" si="0"/>
        <v>0</v>
      </c>
      <c r="J16" s="11">
        <f t="shared" si="1"/>
        <v>0</v>
      </c>
      <c r="K16" s="117">
        <f t="shared" si="2"/>
        <v>0</v>
      </c>
      <c r="L16" s="117">
        <f t="shared" si="3"/>
        <v>0</v>
      </c>
      <c r="M16" s="118">
        <f t="shared" si="4"/>
        <v>0</v>
      </c>
      <c r="O16" s="15"/>
    </row>
    <row r="17" spans="1:16" ht="20.25" customHeight="1" x14ac:dyDescent="0.2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2"/>
      <c r="L17" s="21" t="s">
        <v>22</v>
      </c>
      <c r="M17" s="119">
        <f>SUM(L13:L16)</f>
        <v>0</v>
      </c>
      <c r="O17" s="15"/>
    </row>
    <row r="18" spans="1:16" ht="20.25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5"/>
      <c r="L18" s="22" t="s">
        <v>23</v>
      </c>
      <c r="M18" s="120">
        <f>SUM(J13:J16)</f>
        <v>0</v>
      </c>
      <c r="O18" s="9"/>
    </row>
    <row r="19" spans="1:16" ht="20.25" customHeight="1" thickBot="1" x14ac:dyDescent="0.3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8"/>
      <c r="L19" s="23" t="s">
        <v>29</v>
      </c>
      <c r="M19" s="121">
        <f>SUM(M17:M18)</f>
        <v>0</v>
      </c>
      <c r="O19" s="16"/>
    </row>
    <row r="20" spans="1:16" ht="11.25" customHeight="1" thickBo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6" s="18" customFormat="1" ht="59.25" customHeight="1" thickBot="1" x14ac:dyDescent="0.3">
      <c r="A21" s="125" t="s">
        <v>30</v>
      </c>
      <c r="B21" s="126"/>
      <c r="C21" s="126"/>
      <c r="D21" s="127"/>
      <c r="E21" s="28"/>
      <c r="F21" s="29"/>
      <c r="G21" s="29"/>
      <c r="H21" s="30"/>
      <c r="I21" s="26" t="s">
        <v>31</v>
      </c>
      <c r="J21" s="27"/>
      <c r="K21" s="122">
        <f>SUM(M19)</f>
        <v>0</v>
      </c>
      <c r="L21" s="123"/>
      <c r="M21" s="124"/>
      <c r="O21" s="19"/>
      <c r="P21" s="18" t="s">
        <v>32</v>
      </c>
    </row>
    <row r="22" spans="1:16" ht="6" customHeight="1" thickBot="1" x14ac:dyDescent="0.3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6" ht="6" customHeight="1" thickBot="1" x14ac:dyDescent="0.3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2"/>
    </row>
    <row r="24" spans="1:16" ht="15" customHeight="1" x14ac:dyDescent="0.25">
      <c r="A24" s="40" t="s">
        <v>33</v>
      </c>
      <c r="B24" s="41"/>
      <c r="C24" s="42"/>
      <c r="D24" s="42"/>
      <c r="E24" s="42"/>
      <c r="F24" s="42"/>
      <c r="G24" s="43"/>
      <c r="H24" s="31" t="s">
        <v>34</v>
      </c>
      <c r="I24" s="31"/>
      <c r="J24" s="31"/>
      <c r="K24" s="32"/>
      <c r="L24" s="32"/>
      <c r="M24" s="33"/>
    </row>
    <row r="25" spans="1:16" ht="11.25" customHeight="1" x14ac:dyDescent="0.25">
      <c r="A25" s="44"/>
      <c r="B25" s="45"/>
      <c r="C25" s="45"/>
      <c r="D25" s="45"/>
      <c r="E25" s="45"/>
      <c r="F25" s="45"/>
      <c r="G25" s="46"/>
      <c r="H25" s="34"/>
      <c r="I25" s="34"/>
      <c r="J25" s="34"/>
      <c r="K25" s="35"/>
      <c r="L25" s="35"/>
      <c r="M25" s="36"/>
    </row>
    <row r="26" spans="1:16" ht="11.25" customHeight="1" x14ac:dyDescent="0.25">
      <c r="A26" s="44"/>
      <c r="B26" s="45"/>
      <c r="C26" s="45"/>
      <c r="D26" s="45"/>
      <c r="E26" s="45"/>
      <c r="F26" s="45"/>
      <c r="G26" s="46"/>
      <c r="H26" s="34"/>
      <c r="I26" s="34"/>
      <c r="J26" s="34"/>
      <c r="K26" s="35"/>
      <c r="L26" s="35"/>
      <c r="M26" s="36"/>
    </row>
    <row r="27" spans="1:16" ht="1.5" customHeight="1" x14ac:dyDescent="0.25">
      <c r="A27" s="44"/>
      <c r="B27" s="45"/>
      <c r="C27" s="45"/>
      <c r="D27" s="45"/>
      <c r="E27" s="45"/>
      <c r="F27" s="45"/>
      <c r="G27" s="46"/>
      <c r="H27" s="34"/>
      <c r="I27" s="34"/>
      <c r="J27" s="34"/>
      <c r="K27" s="35"/>
      <c r="L27" s="35"/>
      <c r="M27" s="36"/>
    </row>
    <row r="28" spans="1:16" ht="15" customHeight="1" thickBot="1" x14ac:dyDescent="0.3">
      <c r="A28" s="47"/>
      <c r="B28" s="48"/>
      <c r="C28" s="48"/>
      <c r="D28" s="48"/>
      <c r="E28" s="48"/>
      <c r="F28" s="48"/>
      <c r="G28" s="49"/>
      <c r="H28" s="37"/>
      <c r="I28" s="37"/>
      <c r="J28" s="37"/>
      <c r="K28" s="38"/>
      <c r="L28" s="38"/>
      <c r="M28" s="39"/>
    </row>
    <row r="31" spans="1:16" x14ac:dyDescent="0.25">
      <c r="M31" s="9"/>
    </row>
    <row r="32" spans="1:16" x14ac:dyDescent="0.25">
      <c r="G32" s="20"/>
      <c r="M32" s="9"/>
    </row>
    <row r="33" spans="13:13" x14ac:dyDescent="0.25">
      <c r="M33" s="9"/>
    </row>
    <row r="36" spans="13:13" x14ac:dyDescent="0.25">
      <c r="M36" s="9"/>
    </row>
  </sheetData>
  <sheetProtection algorithmName="SHA-512" hashValue="Q7slplk97xgV5vd+JFSOHJ8/UKVt3k89NPt/yh14sP96o6lNnz3cz5worJAkbsA0HDa0WuIYJhFZVI1iBBeXmQ==" saltValue="rQPgkzIh7TPNScluhfe4NQ==" spinCount="100000" sheet="1" objects="1" scenarios="1"/>
  <mergeCells count="25">
    <mergeCell ref="C4:M5"/>
    <mergeCell ref="K7:M7"/>
    <mergeCell ref="K8:M8"/>
    <mergeCell ref="K9:M9"/>
    <mergeCell ref="A7:C7"/>
    <mergeCell ref="A8:C8"/>
    <mergeCell ref="A9:C9"/>
    <mergeCell ref="D7:G7"/>
    <mergeCell ref="D8:G8"/>
    <mergeCell ref="D9:G9"/>
    <mergeCell ref="H8:I8"/>
    <mergeCell ref="H9:I9"/>
    <mergeCell ref="B13:B16"/>
    <mergeCell ref="H24:M28"/>
    <mergeCell ref="C12:M12"/>
    <mergeCell ref="K21:M21"/>
    <mergeCell ref="A21:D21"/>
    <mergeCell ref="A24:G28"/>
    <mergeCell ref="A17:K19"/>
    <mergeCell ref="A13:A16"/>
    <mergeCell ref="A22:M22"/>
    <mergeCell ref="A23:M23"/>
    <mergeCell ref="A20:M20"/>
    <mergeCell ref="I21:J21"/>
    <mergeCell ref="E21:H21"/>
  </mergeCells>
  <dataValidations count="1">
    <dataValidation type="decimal" allowBlank="1" showInputMessage="1" showErrorMessage="1" errorTitle="ALERTA" error="EN ESTA CELDA SOLO ES PERMITIDO DÍGITOS NUMÉRICOS" sqref="G13:G16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" header="0.31496062992125984" footer="0.09"/>
  <pageSetup scale="49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988A5D03-8F19-4C5E-A5EF-D2A225AD5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LPN-CPJ-35-2023</vt:lpstr>
      <vt:lpstr>'LPN-CPJ-35-2023'!Área_de_impresión</vt:lpstr>
      <vt:lpstr>'LPN-CPJ-35-2023'!Títulos_a_imprimir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2023-12-27T14:26:12Z</cp:lastPrinted>
  <dcterms:created xsi:type="dcterms:W3CDTF">2014-12-15T12:59:31Z</dcterms:created>
  <dcterms:modified xsi:type="dcterms:W3CDTF">2023-12-28T12:34:24Z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