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01"/>
  <workbookPr/>
  <mc:AlternateContent xmlns:mc="http://schemas.openxmlformats.org/markup-compatibility/2006">
    <mc:Choice Requires="x15">
      <x15ac:absPath xmlns:x15ac="http://schemas.microsoft.com/office/spreadsheetml/2010/11/ac" url="C:\Users\santidor\Pictures\"/>
    </mc:Choice>
  </mc:AlternateContent>
  <xr:revisionPtr revIDLastSave="0" documentId="11_4AD1B336B9EAD48D1FF257D013008364DB2B1D70" xr6:coauthVersionLast="47" xr6:coauthVersionMax="47" xr10:uidLastSave="{00000000-0000-0000-0000-000000000000}"/>
  <bookViews>
    <workbookView xWindow="0" yWindow="0" windowWidth="28800" windowHeight="12330" xr2:uid="{00000000-000D-0000-FFFF-FFFF00000000}"/>
  </bookViews>
  <sheets>
    <sheet name="Listado de cantidades" sheetId="3" r:id="rId1"/>
  </sheets>
  <definedNames>
    <definedName name="_xlnm.Print_Area" localSheetId="0">'Listado de cantidades'!$A$1:$G$47</definedName>
    <definedName name="_xlnm.Print_Titles" localSheetId="0">'Listado de cantidades'!$1:$15</definedName>
  </definedNames>
  <calcPr calcId="162913"/>
</workbook>
</file>

<file path=xl/calcChain.xml><?xml version="1.0" encoding="utf-8"?>
<calcChain xmlns="http://schemas.openxmlformats.org/spreadsheetml/2006/main">
  <c r="F21" i="3" l="1"/>
  <c r="F27" i="3"/>
  <c r="F26" i="3"/>
  <c r="F25" i="3"/>
  <c r="F23" i="3"/>
  <c r="F22" i="3"/>
  <c r="A21" i="3"/>
  <c r="A22" i="3" s="1"/>
  <c r="A23" i="3" s="1"/>
  <c r="A24" i="3" s="1"/>
  <c r="A25" i="3" s="1"/>
  <c r="A26" i="3" s="1"/>
  <c r="A27" i="3" s="1"/>
  <c r="F20" i="3"/>
  <c r="A20" i="3"/>
  <c r="C19" i="3"/>
  <c r="C24" i="3" s="1"/>
  <c r="F24" i="3" s="1"/>
  <c r="A19" i="3"/>
  <c r="F19" i="3" l="1"/>
  <c r="G28" i="3" s="1"/>
  <c r="G31" i="3" s="1"/>
  <c r="G34" i="3"/>
  <c r="G35" i="3" l="1"/>
  <c r="G38" i="3" s="1"/>
</calcChain>
</file>

<file path=xl/sharedStrings.xml><?xml version="1.0" encoding="utf-8"?>
<sst xmlns="http://schemas.openxmlformats.org/spreadsheetml/2006/main" count="53" uniqueCount="45">
  <si>
    <t xml:space="preserve">                        DIRECCIÓN DE INFRAESTRUCTURA FÍSICA</t>
  </si>
  <si>
    <t>Documento Núm.:</t>
  </si>
  <si>
    <t xml:space="preserve">  GERENCIA DE PROYECTOS DE INFRAESTRUCTURA FÍSICA</t>
  </si>
  <si>
    <t xml:space="preserve">                        PRESUPUESTO</t>
  </si>
  <si>
    <t>UDO-ING-PRE-013</t>
  </si>
  <si>
    <t>Versión: 01</t>
  </si>
  <si>
    <t>OFERENTE:</t>
  </si>
  <si>
    <t>INFORMACIONES DEL PROYECTO</t>
  </si>
  <si>
    <t> </t>
  </si>
  <si>
    <r>
      <t xml:space="preserve">FECHA                                        </t>
    </r>
    <r>
      <rPr>
        <sz val="12"/>
        <color rgb="FF000000"/>
        <rFont val="Arial Narrow"/>
        <family val="2"/>
      </rPr>
      <t>12 de Febrero de 2023</t>
    </r>
  </si>
  <si>
    <t>NUMERO DE CARPETA</t>
  </si>
  <si>
    <t>2023-013 S</t>
  </si>
  <si>
    <r>
      <t xml:space="preserve">NOMBRE DEL PROYECTO     </t>
    </r>
    <r>
      <rPr>
        <sz val="12"/>
        <color rgb="FF000000"/>
        <rFont val="Arial Narrow"/>
        <family val="2"/>
      </rPr>
      <t xml:space="preserve"> IMPERMEABILIZACIÓN  DE TECHO EN EL JUZGADO DE CONSUELO</t>
    </r>
  </si>
  <si>
    <r>
      <t xml:space="preserve">DIRECCIÓN DEL PROYECTO    </t>
    </r>
    <r>
      <rPr>
        <sz val="12"/>
        <color rgb="FF000000"/>
        <rFont val="Arial Narrow"/>
        <family val="2"/>
      </rPr>
      <t>Consuelo</t>
    </r>
  </si>
  <si>
    <t>PRESUPUESTO</t>
  </si>
  <si>
    <t>ITEM</t>
  </si>
  <si>
    <t xml:space="preserve">DESCRIPCIÓN </t>
  </si>
  <si>
    <t xml:space="preserve">CANTIDAD </t>
  </si>
  <si>
    <t xml:space="preserve">UNIDAD </t>
  </si>
  <si>
    <t>PRECIO UNITARIO</t>
  </si>
  <si>
    <t xml:space="preserve">VALOR </t>
  </si>
  <si>
    <t>SUB-TOTAL</t>
  </si>
  <si>
    <t>IMPERMEABILIZACIÓN  DE TECHO EN JUZGADO DE PAZ CONSUELO</t>
  </si>
  <si>
    <t xml:space="preserve">IMPERMEABILIZACIÓN </t>
  </si>
  <si>
    <t>Retiro de lona asfáltica existente</t>
  </si>
  <si>
    <t>m2</t>
  </si>
  <si>
    <t>Confección de cantos</t>
  </si>
  <si>
    <t>ml</t>
  </si>
  <si>
    <t xml:space="preserve">Confección de Zabaleta </t>
  </si>
  <si>
    <t>Bote de escombros(Incluye bote y acarreo interno)</t>
  </si>
  <si>
    <t>viajes</t>
  </si>
  <si>
    <t>Suministro y confección  de fino de techo nuevo (incluye subida de materiales)</t>
  </si>
  <si>
    <t>Suministro e instalación de lona asfáltica nueva granulada de poliéster 5kg. Color Tonos Claros (blanco o gris)</t>
  </si>
  <si>
    <t>Confeccion de gotero perimetral de 2 cm en vuelos</t>
  </si>
  <si>
    <t>m</t>
  </si>
  <si>
    <t>Confección de drenaje en techo en tuberia de 2" (Incluye parrilla de techo, bajante exterior y materiales menores requeridos).</t>
  </si>
  <si>
    <t>und</t>
  </si>
  <si>
    <t>Limpieza final  y continua</t>
  </si>
  <si>
    <t>pa</t>
  </si>
  <si>
    <t>Sub-total</t>
  </si>
  <si>
    <t>SUB-TOTAL GENERAL  COSTOS DIRECTOS (RD$)</t>
  </si>
  <si>
    <t>IMPUESTOS</t>
  </si>
  <si>
    <t>ITBIS 18%</t>
  </si>
  <si>
    <t>SUB-TOTAL  (RD$)</t>
  </si>
  <si>
    <t>TOTAL GENERAL  (RD$)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</si>
</sst>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_);_(* \(#,##0.00\);_(* &quot;-&quot;_);_(@_)"/>
    <numFmt numFmtId="166" formatCode="_(&quot;RD$&quot;* #,##0.00_);_(&quot;RD$&quot;* \(#,##0.00\);_(&quot;RD$&quot;* &quot;-&quot;??_);_(@_)"/>
    <numFmt numFmtId="167" formatCode="[$$-2C0A]\ #,##0.00"/>
    <numFmt numFmtId="168" formatCode="[$-F400]h:mm:ss\ AM/PM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Arial"/>
      <family val="2"/>
    </font>
    <font>
      <b/>
      <sz val="12"/>
      <name val="Arial Narrow"/>
      <family val="2"/>
    </font>
    <font>
      <b/>
      <sz val="9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FFFFFF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45C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  <xf numFmtId="0" fontId="18" fillId="0" borderId="0"/>
  </cellStyleXfs>
  <cellXfs count="13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3" fontId="0" fillId="0" borderId="0" xfId="0" applyNumberFormat="1"/>
    <xf numFmtId="2" fontId="5" fillId="0" borderId="0" xfId="0" applyNumberFormat="1" applyFont="1"/>
    <xf numFmtId="0" fontId="6" fillId="5" borderId="12" xfId="0" applyFont="1" applyFill="1" applyBorder="1" applyAlignment="1">
      <alignment horizontal="left" wrapText="1"/>
    </xf>
    <xf numFmtId="0" fontId="6" fillId="5" borderId="5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43" fontId="5" fillId="0" borderId="0" xfId="0" applyNumberFormat="1" applyFont="1"/>
    <xf numFmtId="0" fontId="5" fillId="0" borderId="0" xfId="0" applyFont="1"/>
    <xf numFmtId="0" fontId="7" fillId="5" borderId="13" xfId="0" applyFont="1" applyFill="1" applyBorder="1"/>
    <xf numFmtId="0" fontId="6" fillId="6" borderId="0" xfId="0" applyFont="1" applyFill="1" applyAlignment="1">
      <alignment wrapText="1"/>
    </xf>
    <xf numFmtId="0" fontId="6" fillId="5" borderId="5" xfId="0" applyFont="1" applyFill="1" applyBorder="1" applyAlignment="1">
      <alignment wrapText="1"/>
    </xf>
    <xf numFmtId="0" fontId="8" fillId="5" borderId="14" xfId="0" applyFont="1" applyFill="1" applyBorder="1"/>
    <xf numFmtId="0" fontId="6" fillId="5" borderId="0" xfId="0" applyFont="1" applyFill="1" applyAlignment="1">
      <alignment horizontal="left" wrapText="1"/>
    </xf>
    <xf numFmtId="0" fontId="5" fillId="0" borderId="15" xfId="0" applyFont="1" applyBorder="1"/>
    <xf numFmtId="0" fontId="6" fillId="5" borderId="0" xfId="0" applyFont="1" applyFill="1" applyAlignment="1">
      <alignment wrapText="1"/>
    </xf>
    <xf numFmtId="0" fontId="8" fillId="5" borderId="0" xfId="0" applyFont="1" applyFill="1"/>
    <xf numFmtId="0" fontId="6" fillId="5" borderId="0" xfId="0" applyFont="1" applyFill="1" applyAlignment="1">
      <alignment horizontal="left" vertical="top" wrapText="1"/>
    </xf>
    <xf numFmtId="0" fontId="7" fillId="5" borderId="15" xfId="0" applyFont="1" applyFill="1" applyBorder="1"/>
    <xf numFmtId="0" fontId="7" fillId="5" borderId="16" xfId="0" applyFont="1" applyFill="1" applyBorder="1"/>
    <xf numFmtId="0" fontId="5" fillId="6" borderId="0" xfId="0" applyFont="1" applyFill="1"/>
    <xf numFmtId="0" fontId="7" fillId="6" borderId="0" xfId="0" applyFont="1" applyFill="1"/>
    <xf numFmtId="0" fontId="9" fillId="6" borderId="0" xfId="0" applyFont="1" applyFill="1" applyAlignment="1">
      <alignment wrapText="1"/>
    </xf>
    <xf numFmtId="0" fontId="9" fillId="5" borderId="14" xfId="0" applyFont="1" applyFill="1" applyBorder="1"/>
    <xf numFmtId="0" fontId="9" fillId="5" borderId="0" xfId="0" applyFont="1" applyFill="1"/>
    <xf numFmtId="0" fontId="9" fillId="6" borderId="0" xfId="0" applyFont="1" applyFill="1"/>
    <xf numFmtId="0" fontId="12" fillId="5" borderId="17" xfId="0" applyFont="1" applyFill="1" applyBorder="1" applyAlignment="1">
      <alignment horizontal="center" vertical="center"/>
    </xf>
    <xf numFmtId="0" fontId="8" fillId="6" borderId="0" xfId="0" applyFont="1" applyFill="1"/>
    <xf numFmtId="0" fontId="12" fillId="6" borderId="0" xfId="0" applyFont="1" applyFill="1"/>
    <xf numFmtId="0" fontId="6" fillId="6" borderId="0" xfId="0" applyFont="1" applyFill="1"/>
    <xf numFmtId="0" fontId="10" fillId="5" borderId="14" xfId="0" applyFont="1" applyFill="1" applyBorder="1" applyAlignment="1">
      <alignment wrapText="1"/>
    </xf>
    <xf numFmtId="0" fontId="10" fillId="5" borderId="0" xfId="0" applyFont="1" applyFill="1" applyAlignment="1">
      <alignment wrapText="1"/>
    </xf>
    <xf numFmtId="0" fontId="10" fillId="6" borderId="0" xfId="0" applyFont="1" applyFill="1" applyAlignment="1">
      <alignment wrapText="1"/>
    </xf>
    <xf numFmtId="0" fontId="13" fillId="6" borderId="0" xfId="0" applyFont="1" applyFill="1"/>
    <xf numFmtId="0" fontId="6" fillId="8" borderId="19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wrapText="1"/>
    </xf>
    <xf numFmtId="4" fontId="14" fillId="0" borderId="0" xfId="1" applyNumberFormat="1" applyFont="1" applyFill="1" applyBorder="1" applyAlignment="1">
      <alignment horizontal="center" vertical="center"/>
    </xf>
    <xf numFmtId="4" fontId="14" fillId="0" borderId="0" xfId="1" applyNumberFormat="1" applyFont="1" applyFill="1" applyBorder="1" applyAlignment="1">
      <alignment horizontal="center"/>
    </xf>
    <xf numFmtId="0" fontId="14" fillId="0" borderId="0" xfId="0" applyFont="1" applyAlignment="1">
      <alignment vertical="center" wrapText="1"/>
    </xf>
    <xf numFmtId="4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vertical="center"/>
    </xf>
    <xf numFmtId="2" fontId="15" fillId="0" borderId="0" xfId="0" applyNumberFormat="1" applyFont="1" applyAlignment="1">
      <alignment horizontal="center" vertical="center"/>
    </xf>
    <xf numFmtId="165" fontId="14" fillId="4" borderId="3" xfId="1" applyNumberFormat="1" applyFont="1" applyFill="1" applyBorder="1"/>
    <xf numFmtId="4" fontId="17" fillId="0" borderId="0" xfId="2" applyNumberFormat="1" applyFont="1" applyFill="1" applyBorder="1" applyAlignment="1">
      <alignment horizontal="right"/>
    </xf>
    <xf numFmtId="2" fontId="16" fillId="0" borderId="4" xfId="0" applyNumberFormat="1" applyFont="1" applyBorder="1" applyAlignment="1">
      <alignment horizontal="center" vertical="center"/>
    </xf>
    <xf numFmtId="4" fontId="16" fillId="0" borderId="4" xfId="3" applyNumberFormat="1" applyFont="1" applyFill="1" applyBorder="1" applyAlignment="1">
      <alignment horizontal="right" vertical="center"/>
    </xf>
    <xf numFmtId="2" fontId="16" fillId="0" borderId="0" xfId="0" applyNumberFormat="1" applyFont="1" applyAlignment="1">
      <alignment horizontal="center" vertical="center"/>
    </xf>
    <xf numFmtId="4" fontId="16" fillId="0" borderId="0" xfId="4" applyNumberFormat="1" applyFont="1" applyBorder="1" applyAlignment="1" applyProtection="1">
      <alignment horizontal="center"/>
    </xf>
    <xf numFmtId="4" fontId="16" fillId="0" borderId="0" xfId="0" applyNumberFormat="1" applyFont="1" applyAlignment="1">
      <alignment horizontal="center"/>
    </xf>
    <xf numFmtId="10" fontId="16" fillId="0" borderId="0" xfId="4" applyNumberFormat="1" applyFont="1" applyBorder="1" applyAlignment="1">
      <alignment horizontal="center"/>
    </xf>
    <xf numFmtId="4" fontId="16" fillId="0" borderId="0" xfId="2" applyNumberFormat="1" applyFont="1" applyFill="1" applyBorder="1" applyAlignment="1">
      <alignment horizontal="right"/>
    </xf>
    <xf numFmtId="2" fontId="16" fillId="3" borderId="10" xfId="0" applyNumberFormat="1" applyFont="1" applyFill="1" applyBorder="1" applyAlignment="1">
      <alignment horizontal="center" vertical="center"/>
    </xf>
    <xf numFmtId="2" fontId="17" fillId="3" borderId="11" xfId="0" applyNumberFormat="1" applyFont="1" applyFill="1" applyBorder="1"/>
    <xf numFmtId="4" fontId="17" fillId="3" borderId="11" xfId="2" applyNumberFormat="1" applyFont="1" applyFill="1" applyBorder="1" applyAlignment="1">
      <alignment horizontal="right"/>
    </xf>
    <xf numFmtId="4" fontId="17" fillId="3" borderId="11" xfId="2" applyNumberFormat="1" applyFont="1" applyFill="1" applyBorder="1" applyAlignment="1">
      <alignment horizontal="center"/>
    </xf>
    <xf numFmtId="10" fontId="17" fillId="3" borderId="11" xfId="4" applyNumberFormat="1" applyFont="1" applyFill="1" applyBorder="1" applyAlignment="1">
      <alignment horizontal="center"/>
    </xf>
    <xf numFmtId="10" fontId="16" fillId="0" borderId="4" xfId="4" applyNumberFormat="1" applyFont="1" applyBorder="1" applyAlignment="1">
      <alignment horizontal="center"/>
    </xf>
    <xf numFmtId="4" fontId="16" fillId="0" borderId="4" xfId="2" applyNumberFormat="1" applyFont="1" applyFill="1" applyBorder="1" applyAlignment="1">
      <alignment horizontal="right"/>
    </xf>
    <xf numFmtId="2" fontId="16" fillId="3" borderId="6" xfId="0" applyNumberFormat="1" applyFont="1" applyFill="1" applyBorder="1" applyAlignment="1">
      <alignment horizontal="center" vertical="center"/>
    </xf>
    <xf numFmtId="2" fontId="17" fillId="3" borderId="7" xfId="0" applyNumberFormat="1" applyFont="1" applyFill="1" applyBorder="1"/>
    <xf numFmtId="4" fontId="17" fillId="3" borderId="7" xfId="2" applyNumberFormat="1" applyFont="1" applyFill="1" applyBorder="1" applyAlignment="1">
      <alignment horizontal="right"/>
    </xf>
    <xf numFmtId="4" fontId="17" fillId="3" borderId="7" xfId="2" applyNumberFormat="1" applyFont="1" applyFill="1" applyBorder="1" applyAlignment="1">
      <alignment horizontal="center"/>
    </xf>
    <xf numFmtId="10" fontId="17" fillId="3" borderId="7" xfId="4" applyNumberFormat="1" applyFont="1" applyFill="1" applyBorder="1" applyAlignment="1">
      <alignment horizontal="right"/>
    </xf>
    <xf numFmtId="2" fontId="1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16" fillId="0" borderId="0" xfId="4" applyNumberFormat="1" applyFont="1" applyBorder="1" applyAlignment="1" applyProtection="1">
      <alignment horizontal="center" vertical="center" wrapText="1"/>
    </xf>
    <xf numFmtId="4" fontId="16" fillId="0" borderId="0" xfId="0" applyNumberFormat="1" applyFont="1" applyAlignment="1">
      <alignment horizontal="center" vertical="center" wrapText="1"/>
    </xf>
    <xf numFmtId="10" fontId="16" fillId="0" borderId="0" xfId="4" applyNumberFormat="1" applyFont="1" applyBorder="1" applyAlignment="1">
      <alignment horizontal="center" vertical="center" wrapText="1"/>
    </xf>
    <xf numFmtId="4" fontId="16" fillId="0" borderId="0" xfId="2" applyNumberFormat="1" applyFont="1" applyFill="1" applyBorder="1" applyAlignment="1">
      <alignment horizontal="center" wrapText="1"/>
    </xf>
    <xf numFmtId="4" fontId="16" fillId="0" borderId="0" xfId="3" applyNumberFormat="1" applyFont="1" applyFill="1" applyBorder="1" applyAlignment="1">
      <alignment horizontal="right"/>
    </xf>
    <xf numFmtId="164" fontId="16" fillId="3" borderId="10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2" fontId="17" fillId="3" borderId="11" xfId="0" applyNumberFormat="1" applyFont="1" applyFill="1" applyBorder="1" applyAlignment="1">
      <alignment vertical="center"/>
    </xf>
    <xf numFmtId="2" fontId="17" fillId="3" borderId="11" xfId="2" applyNumberFormat="1" applyFont="1" applyFill="1" applyBorder="1" applyAlignment="1">
      <alignment horizontal="right"/>
    </xf>
    <xf numFmtId="43" fontId="17" fillId="3" borderId="11" xfId="2" applyFont="1" applyFill="1" applyBorder="1" applyAlignment="1">
      <alignment horizontal="right"/>
    </xf>
    <xf numFmtId="40" fontId="17" fillId="4" borderId="11" xfId="2" applyNumberFormat="1" applyFont="1" applyFill="1" applyBorder="1" applyAlignment="1">
      <alignment horizontal="right"/>
    </xf>
    <xf numFmtId="44" fontId="17" fillId="3" borderId="22" xfId="3" applyFont="1" applyFill="1" applyBorder="1" applyAlignment="1">
      <alignment horizontal="right"/>
    </xf>
    <xf numFmtId="2" fontId="19" fillId="9" borderId="0" xfId="0" applyNumberFormat="1" applyFont="1" applyFill="1" applyAlignment="1">
      <alignment horizontal="center" vertical="center"/>
    </xf>
    <xf numFmtId="0" fontId="0" fillId="0" borderId="0" xfId="0" applyProtection="1">
      <protection locked="0"/>
    </xf>
    <xf numFmtId="0" fontId="20" fillId="0" borderId="23" xfId="0" applyFont="1" applyBorder="1" applyProtection="1">
      <protection locked="0"/>
    </xf>
    <xf numFmtId="0" fontId="5" fillId="0" borderId="0" xfId="0" applyFont="1" applyProtection="1">
      <protection locked="0"/>
    </xf>
    <xf numFmtId="0" fontId="6" fillId="5" borderId="0" xfId="0" applyFont="1" applyFill="1" applyAlignment="1" applyProtection="1">
      <alignment wrapText="1"/>
      <protection locked="0"/>
    </xf>
    <xf numFmtId="0" fontId="20" fillId="0" borderId="0" xfId="0" applyFont="1" applyProtection="1">
      <protection locked="0"/>
    </xf>
    <xf numFmtId="2" fontId="21" fillId="9" borderId="0" xfId="0" applyNumberFormat="1" applyFont="1" applyFill="1" applyAlignment="1">
      <alignment horizontal="center" vertical="center"/>
    </xf>
    <xf numFmtId="2" fontId="21" fillId="9" borderId="0" xfId="0" applyNumberFormat="1" applyFont="1" applyFill="1" applyAlignment="1">
      <alignment vertical="center"/>
    </xf>
    <xf numFmtId="2" fontId="17" fillId="9" borderId="0" xfId="2" applyNumberFormat="1" applyFont="1" applyFill="1" applyBorder="1" applyAlignment="1">
      <alignment horizontal="right"/>
    </xf>
    <xf numFmtId="43" fontId="17" fillId="9" borderId="0" xfId="2" applyFont="1" applyFill="1" applyBorder="1" applyAlignment="1">
      <alignment horizontal="right"/>
    </xf>
    <xf numFmtId="40" fontId="17" fillId="9" borderId="0" xfId="2" applyNumberFormat="1" applyFont="1" applyFill="1" applyBorder="1" applyAlignment="1">
      <alignment horizontal="right"/>
    </xf>
    <xf numFmtId="166" fontId="17" fillId="9" borderId="0" xfId="3" applyNumberFormat="1" applyFont="1" applyFill="1" applyBorder="1" applyAlignment="1">
      <alignment horizontal="right"/>
    </xf>
    <xf numFmtId="0" fontId="18" fillId="0" borderId="0" xfId="6"/>
    <xf numFmtId="2" fontId="16" fillId="0" borderId="17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4" fontId="16" fillId="5" borderId="4" xfId="0" applyNumberFormat="1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43" fontId="16" fillId="0" borderId="17" xfId="2" applyFont="1" applyBorder="1" applyAlignment="1">
      <alignment horizontal="right" vertical="center"/>
    </xf>
    <xf numFmtId="43" fontId="16" fillId="9" borderId="18" xfId="2" applyFont="1" applyFill="1" applyBorder="1" applyAlignment="1">
      <alignment horizontal="right" vertical="center"/>
    </xf>
    <xf numFmtId="43" fontId="16" fillId="9" borderId="17" xfId="2" applyFont="1" applyFill="1" applyBorder="1" applyAlignment="1">
      <alignment horizontal="right" vertical="center"/>
    </xf>
    <xf numFmtId="0" fontId="16" fillId="0" borderId="4" xfId="0" applyFont="1" applyBorder="1" applyAlignment="1">
      <alignment horizontal="center" vertical="center"/>
    </xf>
    <xf numFmtId="4" fontId="16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6" fillId="5" borderId="4" xfId="0" applyFont="1" applyFill="1" applyBorder="1" applyAlignment="1">
      <alignment horizontal="left" vertical="center" wrapText="1"/>
    </xf>
    <xf numFmtId="167" fontId="16" fillId="9" borderId="4" xfId="0" applyNumberFormat="1" applyFont="1" applyFill="1" applyBorder="1" applyAlignment="1">
      <alignment vertical="center" wrapText="1"/>
    </xf>
    <xf numFmtId="43" fontId="16" fillId="9" borderId="13" xfId="2" applyFont="1" applyFill="1" applyBorder="1" applyAlignment="1">
      <alignment horizontal="right" vertical="center"/>
    </xf>
    <xf numFmtId="43" fontId="16" fillId="9" borderId="4" xfId="2" applyFont="1" applyFill="1" applyBorder="1" applyAlignment="1">
      <alignment horizontal="right" vertical="center"/>
    </xf>
    <xf numFmtId="164" fontId="16" fillId="10" borderId="1" xfId="0" applyNumberFormat="1" applyFont="1" applyFill="1" applyBorder="1" applyAlignment="1">
      <alignment horizontal="right" vertical="center"/>
    </xf>
    <xf numFmtId="2" fontId="22" fillId="10" borderId="2" xfId="0" applyNumberFormat="1" applyFont="1" applyFill="1" applyBorder="1" applyAlignment="1">
      <alignment vertical="center"/>
    </xf>
    <xf numFmtId="4" fontId="22" fillId="10" borderId="2" xfId="2" applyNumberFormat="1" applyFont="1" applyFill="1" applyBorder="1" applyAlignment="1">
      <alignment horizontal="center" vertical="center"/>
    </xf>
    <xf numFmtId="43" fontId="22" fillId="10" borderId="2" xfId="2" applyFont="1" applyFill="1" applyBorder="1" applyAlignment="1">
      <alignment horizontal="center" vertical="center"/>
    </xf>
    <xf numFmtId="40" fontId="22" fillId="10" borderId="2" xfId="2" applyNumberFormat="1" applyFont="1" applyFill="1" applyBorder="1" applyAlignment="1">
      <alignment horizontal="right" vertical="center"/>
    </xf>
    <xf numFmtId="166" fontId="22" fillId="10" borderId="3" xfId="3" applyNumberFormat="1" applyFont="1" applyFill="1" applyBorder="1" applyAlignment="1">
      <alignment horizontal="right" vertical="center"/>
    </xf>
    <xf numFmtId="168" fontId="16" fillId="0" borderId="4" xfId="0" applyNumberFormat="1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2" fontId="19" fillId="9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center" wrapText="1"/>
    </xf>
    <xf numFmtId="0" fontId="9" fillId="7" borderId="14" xfId="0" applyFont="1" applyFill="1" applyBorder="1" applyAlignment="1">
      <alignment horizontal="center" wrapText="1"/>
    </xf>
    <xf numFmtId="0" fontId="9" fillId="7" borderId="0" xfId="0" applyFont="1" applyFill="1" applyAlignment="1">
      <alignment horizontal="center" wrapText="1"/>
    </xf>
    <xf numFmtId="0" fontId="10" fillId="5" borderId="8" xfId="0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6" fillId="5" borderId="17" xfId="0" applyFont="1" applyFill="1" applyBorder="1" applyAlignment="1">
      <alignment horizontal="left" vertical="center"/>
    </xf>
    <xf numFmtId="0" fontId="10" fillId="5" borderId="18" xfId="0" applyFont="1" applyFill="1" applyBorder="1" applyAlignment="1">
      <alignment horizontal="left" vertical="center" wrapText="1"/>
    </xf>
    <xf numFmtId="0" fontId="6" fillId="6" borderId="0" xfId="0" applyFont="1" applyFill="1" applyAlignment="1"/>
    <xf numFmtId="0" fontId="8" fillId="6" borderId="0" xfId="0" applyFont="1" applyFill="1" applyAlignment="1"/>
  </cellXfs>
  <cellStyles count="7">
    <cellStyle name="60% - Énfasis3" xfId="1" builtinId="40"/>
    <cellStyle name="Millares" xfId="2" builtinId="3"/>
    <cellStyle name="Moneda" xfId="3" builtinId="4"/>
    <cellStyle name="Normal" xfId="0" builtinId="0"/>
    <cellStyle name="Normal 2" xfId="5" xr:uid="{00000000-0005-0000-0000-000004000000}"/>
    <cellStyle name="Normal 3" xfId="6" xr:uid="{00000000-0005-0000-0000-000005000000}"/>
    <cellStyle name="Porcentaje" xfId="4" builtinId="5"/>
  </cellStyles>
  <dxfs count="0"/>
  <tableStyles count="0" defaultTableStyle="TableStyleMedium2" defaultPivotStyle="PivotStyleMedium9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666750</xdr:colOff>
      <xdr:row>4</xdr:row>
      <xdr:rowOff>152400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B0FB98DA-6E86-46EC-99CB-14432980B1F8}"/>
            </a:ext>
            <a:ext uri="{147F2762-F138-4A5C-976F-8EAC2B608ADB}">
              <a16:predDERef xmlns:a16="http://schemas.microsoft.com/office/drawing/2014/main" pred="{00000000-0008-0000-0100-000007000000}"/>
            </a:ext>
          </a:extLst>
        </xdr:cNvPr>
        <xdr:cNvSpPr/>
      </xdr:nvSpPr>
      <xdr:spPr>
        <a:xfrm>
          <a:off x="47625" y="0"/>
          <a:ext cx="1181100" cy="1009650"/>
        </a:xfrm>
        <a:prstGeom prst="rect">
          <a:avLst/>
        </a:prstGeom>
        <a:solidFill>
          <a:srgbClr val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"/>
  <sheetViews>
    <sheetView showGridLines="0" tabSelected="1" view="pageBreakPreview" zoomScaleNormal="100" zoomScaleSheetLayoutView="100" workbookViewId="0">
      <pane ySplit="15" topLeftCell="A16" activePane="bottomLeft" state="frozen"/>
      <selection pane="bottomLeft" activeCell="I15" sqref="I15"/>
    </sheetView>
  </sheetViews>
  <sheetFormatPr defaultColWidth="9.140625" defaultRowHeight="15"/>
  <cols>
    <col min="1" max="1" width="6.42578125" style="8" customWidth="1"/>
    <col min="2" max="2" width="68.42578125" style="1" customWidth="1"/>
    <col min="3" max="3" width="11" style="3" customWidth="1"/>
    <col min="4" max="4" width="9.140625" style="5"/>
    <col min="5" max="5" width="10.28515625" style="4" bestFit="1" customWidth="1"/>
    <col min="6" max="6" width="14.5703125" style="4" customWidth="1"/>
    <col min="7" max="7" width="20.5703125" style="4" customWidth="1"/>
    <col min="8" max="8" width="14.7109375" hidden="1" customWidth="1"/>
    <col min="9" max="9" width="12.5703125" customWidth="1"/>
    <col min="10" max="10" width="18.7109375" customWidth="1"/>
  </cols>
  <sheetData>
    <row r="1" spans="1:17" s="15" customFormat="1" ht="14.25" hidden="1" customHeight="1">
      <c r="A1" s="10"/>
      <c r="B1" s="11" t="s">
        <v>0</v>
      </c>
      <c r="C1" s="12"/>
      <c r="D1" s="13"/>
      <c r="E1" s="14"/>
      <c r="G1" s="16" t="s">
        <v>1</v>
      </c>
      <c r="H1" s="17"/>
      <c r="I1" s="17"/>
      <c r="J1" s="18"/>
      <c r="K1" s="18"/>
      <c r="L1" s="18"/>
      <c r="M1" s="18"/>
      <c r="N1" s="18"/>
      <c r="O1" s="18"/>
      <c r="P1" s="18"/>
      <c r="Q1" s="18"/>
    </row>
    <row r="2" spans="1:17" s="15" customFormat="1" ht="14.25" hidden="1" customHeight="1">
      <c r="A2" s="19"/>
      <c r="B2" s="129" t="s">
        <v>2</v>
      </c>
      <c r="C2" s="129"/>
      <c r="D2" s="20"/>
      <c r="E2" s="14"/>
      <c r="F2" s="20"/>
      <c r="G2" s="21"/>
      <c r="H2" s="17"/>
      <c r="I2" s="17"/>
      <c r="J2" s="22"/>
      <c r="K2" s="22"/>
      <c r="L2" s="22"/>
      <c r="M2" s="22"/>
      <c r="N2" s="22"/>
      <c r="O2" s="22"/>
      <c r="P2" s="22"/>
      <c r="Q2" s="22"/>
    </row>
    <row r="3" spans="1:17" s="15" customFormat="1" ht="24.75" hidden="1" customHeight="1">
      <c r="A3" s="23"/>
      <c r="B3" s="24" t="s">
        <v>3</v>
      </c>
      <c r="C3" s="24"/>
      <c r="D3" s="24"/>
      <c r="F3" s="24"/>
      <c r="G3" s="25" t="s">
        <v>4</v>
      </c>
      <c r="H3" s="17"/>
      <c r="I3" s="17"/>
      <c r="J3" s="22"/>
      <c r="K3" s="22"/>
      <c r="L3" s="22"/>
      <c r="M3" s="22"/>
      <c r="N3" s="22"/>
      <c r="O3" s="22"/>
      <c r="P3" s="22"/>
      <c r="Q3" s="22"/>
    </row>
    <row r="4" spans="1:17" s="15" customFormat="1" ht="14.25" hidden="1" customHeight="1">
      <c r="A4"/>
      <c r="B4"/>
      <c r="C4"/>
      <c r="G4" s="26" t="s">
        <v>5</v>
      </c>
      <c r="H4" s="17"/>
      <c r="I4" s="17"/>
      <c r="J4" s="22"/>
      <c r="K4" s="22"/>
      <c r="L4" s="22"/>
      <c r="M4" s="22"/>
      <c r="N4" s="22"/>
      <c r="O4" s="22"/>
      <c r="P4" s="22"/>
      <c r="Q4" s="22"/>
    </row>
    <row r="5" spans="1:17" s="15" customFormat="1" ht="18.75" hidden="1" customHeight="1">
      <c r="A5"/>
      <c r="B5"/>
      <c r="C5"/>
      <c r="F5" s="22"/>
      <c r="G5" s="22"/>
      <c r="H5" s="17"/>
      <c r="I5" s="17"/>
      <c r="J5" s="17"/>
      <c r="K5" s="17"/>
      <c r="L5" s="17"/>
      <c r="M5" s="27"/>
      <c r="N5" s="28"/>
      <c r="O5" s="28"/>
      <c r="P5" s="28"/>
    </row>
    <row r="6" spans="1:17" s="15" customFormat="1" ht="54" customHeight="1">
      <c r="A6" s="90"/>
      <c r="B6" s="91" t="s">
        <v>6</v>
      </c>
      <c r="C6" s="90"/>
      <c r="D6" s="92"/>
      <c r="E6" s="92"/>
      <c r="F6" s="93"/>
      <c r="G6" s="93"/>
      <c r="H6" s="17"/>
      <c r="I6" s="17"/>
      <c r="J6" s="17"/>
      <c r="K6" s="17"/>
      <c r="L6" s="17"/>
      <c r="M6" s="27"/>
      <c r="N6" s="28"/>
      <c r="O6" s="28"/>
      <c r="P6" s="28"/>
    </row>
    <row r="7" spans="1:17" s="15" customFormat="1" ht="13.5" customHeight="1">
      <c r="A7" s="90"/>
      <c r="B7" s="94"/>
      <c r="C7" s="90"/>
      <c r="D7" s="92"/>
      <c r="E7" s="92"/>
      <c r="F7" s="93"/>
      <c r="G7" s="93"/>
      <c r="H7" s="17"/>
      <c r="I7" s="17"/>
      <c r="J7" s="17"/>
      <c r="K7" s="17"/>
      <c r="L7" s="17"/>
      <c r="M7" s="27"/>
      <c r="N7" s="28"/>
      <c r="O7" s="28"/>
      <c r="P7" s="28"/>
    </row>
    <row r="8" spans="1:17" s="15" customFormat="1" ht="14.25" customHeight="1">
      <c r="A8" s="130" t="s">
        <v>7</v>
      </c>
      <c r="B8" s="131"/>
      <c r="C8" s="131"/>
      <c r="D8" s="131"/>
      <c r="E8" s="131"/>
      <c r="F8" s="131"/>
      <c r="G8" s="131"/>
      <c r="H8" s="17"/>
      <c r="I8" s="17"/>
      <c r="J8" s="29"/>
      <c r="K8" s="29"/>
      <c r="L8" s="29"/>
      <c r="M8" s="29"/>
      <c r="N8" s="29"/>
      <c r="O8" s="29"/>
      <c r="P8" s="29"/>
    </row>
    <row r="9" spans="1:17" s="15" customFormat="1" ht="14.25" customHeight="1">
      <c r="A9" s="30" t="s">
        <v>8</v>
      </c>
      <c r="B9" s="31"/>
      <c r="C9" s="31"/>
      <c r="D9" s="31"/>
      <c r="E9" s="31"/>
      <c r="F9" s="31"/>
      <c r="G9" s="31"/>
      <c r="H9" s="32"/>
      <c r="I9" s="32"/>
      <c r="J9" s="32"/>
      <c r="K9" s="32"/>
      <c r="L9" s="32"/>
      <c r="M9" s="32"/>
      <c r="N9" s="32"/>
      <c r="O9" s="32"/>
      <c r="P9" s="32"/>
    </row>
    <row r="10" spans="1:17" s="15" customFormat="1" ht="19.5" customHeight="1">
      <c r="A10" s="132" t="s">
        <v>9</v>
      </c>
      <c r="B10" s="133"/>
      <c r="C10" s="133"/>
      <c r="D10" s="134" t="s">
        <v>10</v>
      </c>
      <c r="E10" s="134"/>
      <c r="F10" s="134"/>
      <c r="G10" s="33" t="s">
        <v>11</v>
      </c>
      <c r="H10" s="136"/>
      <c r="I10" s="136"/>
      <c r="J10" s="136"/>
      <c r="K10" s="136"/>
      <c r="L10" s="136"/>
      <c r="M10" s="137" t="s">
        <v>8</v>
      </c>
      <c r="N10" s="137"/>
      <c r="O10" s="137"/>
      <c r="P10" s="34" t="s">
        <v>8</v>
      </c>
    </row>
    <row r="11" spans="1:17" s="15" customFormat="1" ht="30.75" customHeight="1">
      <c r="A11" s="132" t="s">
        <v>12</v>
      </c>
      <c r="B11" s="133"/>
      <c r="C11" s="133"/>
      <c r="D11" s="133"/>
      <c r="E11" s="133"/>
      <c r="F11" s="133"/>
      <c r="G11" s="135"/>
      <c r="H11" s="35"/>
      <c r="I11" s="35"/>
      <c r="J11" s="27"/>
      <c r="K11" s="27"/>
      <c r="L11" s="27"/>
      <c r="M11" s="27"/>
      <c r="N11" s="27"/>
      <c r="O11" s="27"/>
      <c r="P11" s="34" t="s">
        <v>8</v>
      </c>
    </row>
    <row r="12" spans="1:17" s="15" customFormat="1" ht="49.5" customHeight="1">
      <c r="A12" s="132" t="s">
        <v>13</v>
      </c>
      <c r="B12" s="133"/>
      <c r="C12" s="133"/>
      <c r="D12" s="133"/>
      <c r="E12" s="133"/>
      <c r="F12" s="133"/>
      <c r="G12" s="135"/>
      <c r="H12" s="35"/>
      <c r="I12" s="35"/>
      <c r="J12" s="27"/>
      <c r="K12" s="36"/>
      <c r="L12" s="27"/>
      <c r="M12" s="27"/>
      <c r="N12" s="27"/>
      <c r="O12" s="27"/>
      <c r="P12" s="34" t="s">
        <v>8</v>
      </c>
    </row>
    <row r="13" spans="1:17" s="15" customFormat="1" ht="14.25" customHeight="1">
      <c r="A13" s="37"/>
      <c r="B13" s="38"/>
      <c r="C13" s="38"/>
      <c r="D13" s="38"/>
      <c r="E13" s="38"/>
      <c r="F13" s="38"/>
      <c r="G13" s="38"/>
      <c r="H13" s="39"/>
      <c r="I13" s="34" t="s">
        <v>8</v>
      </c>
      <c r="J13" s="27"/>
      <c r="K13" s="27"/>
      <c r="L13" s="40"/>
      <c r="M13" s="40"/>
      <c r="N13" s="40"/>
      <c r="O13" s="40"/>
      <c r="P13" s="40"/>
    </row>
    <row r="14" spans="1:17" s="15" customFormat="1" ht="14.25" customHeight="1" thickBot="1">
      <c r="A14" s="130" t="s">
        <v>14</v>
      </c>
      <c r="B14" s="131"/>
      <c r="C14" s="131"/>
      <c r="D14" s="131"/>
      <c r="E14" s="131"/>
      <c r="F14" s="131"/>
      <c r="G14" s="131"/>
      <c r="H14" s="29"/>
      <c r="I14" s="29"/>
      <c r="J14" s="29"/>
      <c r="K14" s="29"/>
      <c r="L14" s="29"/>
      <c r="M14" s="29"/>
      <c r="N14" s="29"/>
      <c r="O14" s="29"/>
      <c r="P14" s="29"/>
      <c r="Q14" s="27"/>
    </row>
    <row r="15" spans="1:17" s="15" customFormat="1" ht="37.5" customHeight="1" thickBot="1">
      <c r="A15" s="41" t="s">
        <v>15</v>
      </c>
      <c r="B15" s="42" t="s">
        <v>16</v>
      </c>
      <c r="C15" s="42" t="s">
        <v>17</v>
      </c>
      <c r="D15" s="43" t="s">
        <v>18</v>
      </c>
      <c r="E15" s="44" t="s">
        <v>19</v>
      </c>
      <c r="F15" s="45" t="s">
        <v>20</v>
      </c>
      <c r="G15" s="42" t="s">
        <v>21</v>
      </c>
    </row>
    <row r="16" spans="1:17" s="2" customFormat="1" ht="18.75" customHeight="1">
      <c r="A16" s="46"/>
      <c r="B16" s="47"/>
      <c r="C16" s="48"/>
      <c r="D16" s="49"/>
      <c r="E16" s="49"/>
      <c r="F16" s="49"/>
      <c r="G16" s="49"/>
    </row>
    <row r="17" spans="1:12" s="15" customFormat="1" ht="21" customHeight="1">
      <c r="A17" s="128" t="s">
        <v>22</v>
      </c>
      <c r="B17" s="128"/>
      <c r="C17" s="128"/>
      <c r="D17" s="128"/>
      <c r="E17" s="128"/>
      <c r="F17" s="128"/>
      <c r="G17" s="128"/>
    </row>
    <row r="18" spans="1:12" s="15" customFormat="1" ht="21" customHeight="1">
      <c r="A18" s="95">
        <v>1</v>
      </c>
      <c r="B18" s="96" t="s">
        <v>23</v>
      </c>
      <c r="C18" s="97"/>
      <c r="D18" s="98"/>
      <c r="E18" s="99"/>
      <c r="F18" s="99"/>
      <c r="G18" s="100"/>
      <c r="K18" s="101"/>
      <c r="L18" s="101"/>
    </row>
    <row r="19" spans="1:12" s="15" customFormat="1" ht="21" customHeight="1">
      <c r="A19" s="102">
        <f>A18+0.01</f>
        <v>1.01</v>
      </c>
      <c r="B19" s="103" t="s">
        <v>24</v>
      </c>
      <c r="C19" s="104">
        <f>290*1.2</f>
        <v>348</v>
      </c>
      <c r="D19" s="105" t="s">
        <v>25</v>
      </c>
      <c r="E19" s="124"/>
      <c r="F19" s="106">
        <f t="shared" ref="F19:F22" si="0">ROUND(C19*E19,2)</f>
        <v>0</v>
      </c>
      <c r="G19" s="107"/>
      <c r="K19" s="101"/>
      <c r="L19" s="101"/>
    </row>
    <row r="20" spans="1:12" s="15" customFormat="1" ht="21" customHeight="1">
      <c r="A20" s="102">
        <f t="shared" ref="A20:A26" si="1">A19+0.01</f>
        <v>1.02</v>
      </c>
      <c r="B20" s="103" t="s">
        <v>26</v>
      </c>
      <c r="C20" s="104">
        <v>80</v>
      </c>
      <c r="D20" s="105" t="s">
        <v>27</v>
      </c>
      <c r="E20" s="124"/>
      <c r="F20" s="108">
        <f t="shared" si="0"/>
        <v>0</v>
      </c>
      <c r="G20" s="107"/>
      <c r="K20" s="101"/>
      <c r="L20" s="101"/>
    </row>
    <row r="21" spans="1:12" s="15" customFormat="1" ht="21" customHeight="1">
      <c r="A21" s="102">
        <f t="shared" si="1"/>
        <v>1.03</v>
      </c>
      <c r="B21" s="103" t="s">
        <v>28</v>
      </c>
      <c r="C21" s="104">
        <v>80</v>
      </c>
      <c r="D21" s="109" t="s">
        <v>27</v>
      </c>
      <c r="E21" s="124"/>
      <c r="F21" s="108">
        <f>ROUND(C21*E21,2)</f>
        <v>0</v>
      </c>
      <c r="G21" s="107"/>
      <c r="K21" s="101"/>
      <c r="L21" s="101"/>
    </row>
    <row r="22" spans="1:12" s="15" customFormat="1" ht="21" customHeight="1">
      <c r="A22" s="102">
        <f t="shared" si="1"/>
        <v>1.04</v>
      </c>
      <c r="B22" s="103" t="s">
        <v>29</v>
      </c>
      <c r="C22" s="110">
        <v>1</v>
      </c>
      <c r="D22" s="109" t="s">
        <v>30</v>
      </c>
      <c r="E22" s="124"/>
      <c r="F22" s="106">
        <f t="shared" si="0"/>
        <v>0</v>
      </c>
      <c r="G22" s="106"/>
      <c r="K22" s="101"/>
      <c r="L22" s="101"/>
    </row>
    <row r="23" spans="1:12" s="15" customFormat="1" ht="41.25" customHeight="1">
      <c r="A23" s="102">
        <f t="shared" si="1"/>
        <v>1.05</v>
      </c>
      <c r="B23" s="103" t="s">
        <v>31</v>
      </c>
      <c r="C23" s="104">
        <v>348</v>
      </c>
      <c r="D23" s="109" t="s">
        <v>25</v>
      </c>
      <c r="E23" s="124"/>
      <c r="F23" s="108">
        <f>ROUND(C23*E23,2)</f>
        <v>0</v>
      </c>
      <c r="G23" s="106"/>
      <c r="K23" s="101"/>
      <c r="L23" s="101"/>
    </row>
    <row r="24" spans="1:12" s="15" customFormat="1" ht="29.25" customHeight="1">
      <c r="A24" s="102">
        <f t="shared" si="1"/>
        <v>1.06</v>
      </c>
      <c r="B24" s="114" t="s">
        <v>32</v>
      </c>
      <c r="C24" s="104">
        <f>C19</f>
        <v>348</v>
      </c>
      <c r="D24" s="109" t="s">
        <v>25</v>
      </c>
      <c r="E24" s="124"/>
      <c r="F24" s="108">
        <f>ROUND(C24*E24,2)</f>
        <v>0</v>
      </c>
      <c r="G24" s="108"/>
      <c r="K24" s="101"/>
      <c r="L24" s="101"/>
    </row>
    <row r="25" spans="1:12" s="15" customFormat="1" ht="29.25" customHeight="1">
      <c r="A25" s="102">
        <f t="shared" si="1"/>
        <v>1.07</v>
      </c>
      <c r="B25" s="114" t="s">
        <v>33</v>
      </c>
      <c r="C25" s="104">
        <v>60</v>
      </c>
      <c r="D25" s="109" t="s">
        <v>34</v>
      </c>
      <c r="E25" s="124"/>
      <c r="F25" s="116">
        <f>ROUND(C25*E25,2)</f>
        <v>0</v>
      </c>
      <c r="G25" s="108"/>
      <c r="K25" s="101"/>
      <c r="L25" s="101"/>
    </row>
    <row r="26" spans="1:12" s="15" customFormat="1" ht="29.25" customHeight="1">
      <c r="A26" s="102">
        <f t="shared" si="1"/>
        <v>1.08</v>
      </c>
      <c r="B26" s="115" t="s">
        <v>35</v>
      </c>
      <c r="C26" s="104">
        <v>2</v>
      </c>
      <c r="D26" s="109" t="s">
        <v>36</v>
      </c>
      <c r="E26" s="124"/>
      <c r="F26" s="116">
        <f t="shared" ref="F26:F27" si="2">ROUND(C26*E26,2)</f>
        <v>0</v>
      </c>
      <c r="G26" s="108"/>
      <c r="K26" s="101"/>
      <c r="L26" s="101"/>
    </row>
    <row r="27" spans="1:12" s="15" customFormat="1" ht="23.25" customHeight="1">
      <c r="A27" s="102">
        <f>A26+0.01</f>
        <v>1.0900000000000001</v>
      </c>
      <c r="B27" s="111" t="s">
        <v>37</v>
      </c>
      <c r="C27" s="112">
        <v>1</v>
      </c>
      <c r="D27" s="113" t="s">
        <v>38</v>
      </c>
      <c r="E27" s="124"/>
      <c r="F27" s="117">
        <f t="shared" si="2"/>
        <v>0</v>
      </c>
      <c r="G27" s="108"/>
    </row>
    <row r="28" spans="1:12" s="15" customFormat="1" ht="21" customHeight="1">
      <c r="A28" s="118"/>
      <c r="B28" s="119" t="s">
        <v>39</v>
      </c>
      <c r="C28" s="120"/>
      <c r="D28" s="121"/>
      <c r="E28" s="122"/>
      <c r="F28" s="122"/>
      <c r="G28" s="123">
        <f>SUM(F19:F27)</f>
        <v>0</v>
      </c>
    </row>
    <row r="29" spans="1:12" s="2" customFormat="1" ht="14.25" customHeight="1">
      <c r="A29" s="89"/>
      <c r="B29" s="89"/>
      <c r="C29" s="89"/>
      <c r="D29" s="89"/>
      <c r="E29" s="89"/>
      <c r="F29" s="89"/>
      <c r="G29" s="89"/>
    </row>
    <row r="30" spans="1:12" s="6" customFormat="1" ht="14.25" customHeight="1">
      <c r="A30" s="53"/>
      <c r="B30" s="50"/>
      <c r="C30" s="51"/>
      <c r="D30" s="51"/>
      <c r="E30" s="52"/>
      <c r="F30" s="52"/>
      <c r="G30" s="52"/>
    </row>
    <row r="31" spans="1:12" s="15" customFormat="1" ht="21" customHeight="1">
      <c r="A31" s="82"/>
      <c r="B31" s="84" t="s">
        <v>40</v>
      </c>
      <c r="C31" s="85"/>
      <c r="D31" s="86"/>
      <c r="E31" s="87"/>
      <c r="F31" s="87"/>
      <c r="G31" s="88">
        <f>SUM(G16:H30)</f>
        <v>0</v>
      </c>
      <c r="H31" s="13"/>
    </row>
    <row r="32" spans="1:12" s="15" customFormat="1" ht="21" customHeight="1">
      <c r="A32" s="53"/>
      <c r="B32" s="50"/>
      <c r="C32" s="51"/>
      <c r="D32" s="51"/>
      <c r="E32" s="52"/>
      <c r="F32" s="52"/>
      <c r="G32" s="52"/>
      <c r="H32" s="13"/>
    </row>
    <row r="33" spans="1:8">
      <c r="A33" s="63"/>
      <c r="B33" s="64" t="s">
        <v>41</v>
      </c>
      <c r="C33" s="65"/>
      <c r="D33" s="66"/>
      <c r="E33" s="67"/>
      <c r="F33" s="65"/>
      <c r="G33" s="54"/>
    </row>
    <row r="34" spans="1:8">
      <c r="A34" s="56"/>
      <c r="B34" s="125" t="s">
        <v>42</v>
      </c>
      <c r="C34" s="126"/>
      <c r="D34" s="127"/>
      <c r="E34" s="68">
        <v>0.18</v>
      </c>
      <c r="F34" s="69"/>
      <c r="G34" s="57">
        <f>G31*E34</f>
        <v>0</v>
      </c>
    </row>
    <row r="35" spans="1:8">
      <c r="A35" s="70"/>
      <c r="B35" s="71" t="s">
        <v>43</v>
      </c>
      <c r="C35" s="72"/>
      <c r="D35" s="73"/>
      <c r="E35" s="74"/>
      <c r="F35" s="72"/>
      <c r="G35" s="54">
        <f>SUM(G34:G34)</f>
        <v>0</v>
      </c>
    </row>
    <row r="36" spans="1:8">
      <c r="A36" s="75"/>
      <c r="B36" s="76"/>
      <c r="C36" s="77"/>
      <c r="D36" s="78"/>
      <c r="E36" s="79"/>
      <c r="F36" s="80"/>
      <c r="G36" s="81"/>
    </row>
    <row r="37" spans="1:8">
      <c r="A37" s="58"/>
      <c r="B37" s="15"/>
      <c r="C37" s="59"/>
      <c r="D37" s="60"/>
      <c r="E37" s="61"/>
      <c r="F37" s="62"/>
      <c r="G37" s="55"/>
    </row>
    <row r="38" spans="1:8">
      <c r="A38" s="82"/>
      <c r="B38" s="64" t="s">
        <v>44</v>
      </c>
      <c r="C38" s="65"/>
      <c r="D38" s="66"/>
      <c r="E38" s="65"/>
      <c r="F38" s="65"/>
      <c r="G38" s="54">
        <f>G35+G31</f>
        <v>0</v>
      </c>
      <c r="H38" s="9"/>
    </row>
    <row r="39" spans="1:8">
      <c r="A39" s="83"/>
      <c r="B39" s="83"/>
      <c r="C39" s="83"/>
      <c r="D39" s="83"/>
      <c r="E39" s="83"/>
      <c r="F39" s="83"/>
      <c r="G39" s="83"/>
    </row>
    <row r="40" spans="1:8">
      <c r="A40" s="50"/>
      <c r="B40" s="50"/>
      <c r="C40" s="50"/>
      <c r="D40" s="50"/>
      <c r="E40" s="50"/>
      <c r="F40" s="50"/>
      <c r="G40" s="50"/>
    </row>
    <row r="41" spans="1:8">
      <c r="A41" s="50"/>
      <c r="B41" s="50"/>
      <c r="C41" s="50"/>
      <c r="D41" s="50"/>
      <c r="E41" s="50"/>
      <c r="F41" s="50"/>
      <c r="G41" s="50"/>
    </row>
    <row r="42" spans="1:8">
      <c r="A42" s="50"/>
      <c r="B42" s="50"/>
      <c r="C42" s="50"/>
      <c r="D42" s="50"/>
      <c r="E42" s="50"/>
      <c r="F42" s="50"/>
      <c r="G42" s="50"/>
    </row>
    <row r="43" spans="1:8">
      <c r="A43" s="50"/>
      <c r="B43" s="50"/>
      <c r="C43" s="50"/>
      <c r="D43" s="50"/>
      <c r="E43" s="50"/>
      <c r="F43" s="50"/>
      <c r="G43" s="50"/>
    </row>
    <row r="44" spans="1:8">
      <c r="A44" s="50"/>
      <c r="B44" s="50"/>
      <c r="C44" s="50"/>
      <c r="D44" s="50"/>
      <c r="E44" s="50"/>
      <c r="F44" s="50"/>
      <c r="G44" s="50"/>
    </row>
    <row r="45" spans="1:8">
      <c r="A45" s="7"/>
      <c r="B45" s="7"/>
      <c r="C45" s="7"/>
      <c r="D45" s="7"/>
      <c r="E45" s="7"/>
      <c r="F45" s="7"/>
      <c r="G45" s="7"/>
    </row>
    <row r="46" spans="1:8">
      <c r="A46" s="7"/>
      <c r="B46" s="7"/>
      <c r="C46" s="7"/>
      <c r="D46" s="7"/>
      <c r="E46" s="7"/>
      <c r="F46" s="7"/>
      <c r="G46" s="7"/>
    </row>
    <row r="47" spans="1:8">
      <c r="A47" s="7"/>
      <c r="B47" s="7"/>
      <c r="C47" s="7"/>
      <c r="D47" s="7"/>
      <c r="E47" s="7"/>
      <c r="F47" s="7"/>
      <c r="G47" s="7"/>
    </row>
    <row r="48" spans="1:8">
      <c r="A48" s="7"/>
      <c r="B48" s="7"/>
      <c r="C48" s="7"/>
      <c r="D48" s="7"/>
      <c r="E48" s="7"/>
      <c r="F48" s="7"/>
      <c r="G48" s="7"/>
    </row>
    <row r="49" spans="1:7">
      <c r="A49" s="7"/>
      <c r="B49" s="7"/>
      <c r="C49" s="7"/>
      <c r="D49" s="7"/>
      <c r="E49" s="7"/>
      <c r="F49" s="7"/>
      <c r="G49" s="7"/>
    </row>
    <row r="50" spans="1:7">
      <c r="A50" s="7"/>
      <c r="B50" s="7"/>
      <c r="C50" s="7"/>
      <c r="D50" s="7"/>
      <c r="E50" s="7"/>
      <c r="F50" s="7"/>
      <c r="G50" s="7"/>
    </row>
    <row r="51" spans="1:7">
      <c r="A51" s="7"/>
      <c r="B51" s="7"/>
      <c r="C51" s="7"/>
      <c r="D51" s="7"/>
      <c r="E51" s="7"/>
      <c r="F51" s="7"/>
      <c r="G51" s="7"/>
    </row>
  </sheetData>
  <sheetProtection password="8A76" sheet="1" objects="1" scenarios="1"/>
  <mergeCells count="11">
    <mergeCell ref="H10:L10"/>
    <mergeCell ref="M10:O10"/>
    <mergeCell ref="B34:D34"/>
    <mergeCell ref="A17:G17"/>
    <mergeCell ref="B2:C2"/>
    <mergeCell ref="A8:G8"/>
    <mergeCell ref="A10:C10"/>
    <mergeCell ref="D10:F10"/>
    <mergeCell ref="A14:G14"/>
    <mergeCell ref="A11:G11"/>
    <mergeCell ref="A12:G12"/>
  </mergeCells>
  <phoneticPr fontId="4" type="noConversion"/>
  <printOptions horizontalCentered="1"/>
  <pageMargins left="0.31496062992125984" right="0.31496062992125984" top="0.70866141732283472" bottom="0.74803149606299213" header="0.31496062992125984" footer="0.31496062992125984"/>
  <pageSetup scale="65" orientation="portrait" r:id="rId1"/>
  <headerFooter>
    <oddFooter>&amp;RPágina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2" ma:contentTypeDescription="Crear nuevo documento." ma:contentTypeScope="" ma:versionID="a52d804f26b756acc98e588648cd4e8c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227da77a407d15927b4b0a01e5d039e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3d409c-51e8-4a1c-b238-cf9f3673307b" xsi:nil="true"/>
    <SharedWithUsers xmlns="209cd0db-1aa9-466c-8933-4493a1504f63">
      <UserInfo>
        <DisplayName>Oscar E. Ozuna B.</DisplayName>
        <AccountId>13</AccountId>
        <AccountType/>
      </UserInfo>
    </SharedWithUsers>
    <lcf76f155ced4ddcb4097134ff3c332f xmlns="caf61add-cf15-4341-ad7c-3bb05f38d729">
      <Terms xmlns="http://schemas.microsoft.com/office/infopath/2007/PartnerControls"/>
    </lcf76f155ced4ddcb4097134ff3c332f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Analista xmlns="caf61add-cf15-4341-ad7c-3bb05f38d729">
      <UserInfo>
        <DisplayName/>
        <AccountId xsi:nil="true"/>
        <AccountType/>
      </UserInfo>
    </Analist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53F185-0910-47C6-BB65-E6ACC4D1F4C4}"/>
</file>

<file path=customXml/itemProps2.xml><?xml version="1.0" encoding="utf-8"?>
<ds:datastoreItem xmlns:ds="http://schemas.openxmlformats.org/officeDocument/2006/customXml" ds:itemID="{2E6DDA2A-C541-4C52-BE6C-839FE31267F0}"/>
</file>

<file path=customXml/itemProps3.xml><?xml version="1.0" encoding="utf-8"?>
<ds:datastoreItem xmlns:ds="http://schemas.openxmlformats.org/officeDocument/2006/customXml" ds:itemID="{A72549F8-9EB5-468E-BCC2-22261574B5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Francisca Grullart C.</cp:lastModifiedBy>
  <cp:revision/>
  <dcterms:created xsi:type="dcterms:W3CDTF">2022-06-22T19:33:58Z</dcterms:created>
  <dcterms:modified xsi:type="dcterms:W3CDTF">2023-03-07T14:14:11Z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  <property fmtid="{D5CDD505-2E9C-101B-9397-08002B2CF9AE}" pid="4" name="_ExtendedDescription">
    <vt:lpwstr>COTIZACIÓN DE REFERENCIA - IMAGEN DE MODELO REFERENCIAL (OPCIONAL)</vt:lpwstr>
  </property>
  <property fmtid="{D5CDD505-2E9C-101B-9397-08002B2CF9AE}" pid="5" name="Folder">
    <vt:lpwstr>24249</vt:lpwstr>
  </property>
</Properties>
</file>