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ownloads\"/>
    </mc:Choice>
  </mc:AlternateContent>
  <bookViews>
    <workbookView xWindow="0" yWindow="0" windowWidth="28800" windowHeight="11730"/>
  </bookViews>
  <sheets>
    <sheet name="Listado de cantidades" sheetId="3" r:id="rId1"/>
  </sheets>
  <definedNames>
    <definedName name="_xlnm.Print_Area" localSheetId="0">'Listado de cantidades'!$A$1:$G$47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27" i="3"/>
  <c r="F26" i="3"/>
  <c r="F25" i="3"/>
  <c r="F23" i="3"/>
  <c r="F22" i="3"/>
  <c r="F20" i="3"/>
  <c r="C19" i="3"/>
  <c r="C24" i="3" s="1"/>
  <c r="F24" i="3" s="1"/>
  <c r="A19" i="3"/>
  <c r="A20" i="3" s="1"/>
  <c r="A21" i="3" s="1"/>
  <c r="A22" i="3" s="1"/>
  <c r="A23" i="3" s="1"/>
  <c r="A24" i="3" s="1"/>
  <c r="A25" i="3" s="1"/>
  <c r="A26" i="3" s="1"/>
  <c r="A27" i="3" s="1"/>
  <c r="F19" i="3" l="1"/>
  <c r="G28" i="3" s="1"/>
  <c r="G31" i="3" s="1"/>
  <c r="G34" i="3" s="1"/>
  <c r="G35" i="3" l="1"/>
  <c r="G38" i="3" s="1"/>
</calcChain>
</file>

<file path=xl/sharedStrings.xml><?xml version="1.0" encoding="utf-8"?>
<sst xmlns="http://schemas.openxmlformats.org/spreadsheetml/2006/main" count="53" uniqueCount="45">
  <si>
    <t xml:space="preserve">                        DIRECCIÓN DE INFRAESTRUCTURA FÍSICA</t>
  </si>
  <si>
    <t>Documento Núm.:</t>
  </si>
  <si>
    <t xml:space="preserve">  GERENCIA DE PROYECTOS DE INFRAESTRUCTURA FÍSICA</t>
  </si>
  <si>
    <t xml:space="preserve">                        PRESUPUESTO</t>
  </si>
  <si>
    <t>UDO-ING-PRE-013</t>
  </si>
  <si>
    <t>Versión: 01</t>
  </si>
  <si>
    <t>OFERENTE:</t>
  </si>
  <si>
    <t>INFORMACIONES DEL PROYECTO</t>
  </si>
  <si>
    <t> 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</si>
  <si>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</si>
  <si>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NUMERO DE CARPETA</t>
  </si>
  <si>
    <t>2023-013 S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</si>
  <si>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EN EL JUZGADO DE CONSUELO</t>
    </r>
  </si>
  <si>
    <r>
      <t xml:space="preserve">DIRECCIÓN DEL PROYECTO    </t>
    </r>
    <r>
      <rPr>
        <sz val="12"/>
        <color rgb="FF000000"/>
        <rFont val="Arial Narrow"/>
        <family val="2"/>
      </rPr>
      <t>Consuelo</t>
    </r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</si>
  <si>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</si>
  <si>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</si>
  <si>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</si>
  <si>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</si>
  <si>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</si>
  <si>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</si>
  <si>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</si>
  <si>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</si>
  <si>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IMPERMEABILIZACIÓN  DE TECHO EN JUZGADO DE PAZ CONSUELO</t>
  </si>
  <si>
    <t xml:space="preserve">IMPERMEABILIZACIÓN </t>
  </si>
  <si>
    <t>Retiro de lona asfáltica existente</t>
  </si>
  <si>
    <t>m2</t>
  </si>
  <si>
    <t>Confección de cantos</t>
  </si>
  <si>
    <t>ml</t>
  </si>
  <si>
    <t xml:space="preserve">Confección de Zabaleta </t>
  </si>
  <si>
    <t>Bote de escombros(Incluye bote y acarreo interno)</t>
  </si>
  <si>
    <t>viajes</t>
  </si>
  <si>
    <t>Suministro y confección  de fino de techo nuevo (incluye subida de materiales)</t>
  </si>
  <si>
    <t>Suministro e instalación de lona asfáltica nueva granulada de poliéster 5kg. Color Tonos Claros (blanco o gris)</t>
  </si>
  <si>
    <t>Confeccion de gotero perimetral de 2 cm en vuelos</t>
  </si>
  <si>
    <t>m</t>
  </si>
  <si>
    <t>Confección de drenaje en techo en tuberia de 2" (Incluye parrilla de techo, bajante exterior y materiales menores requeridos).</t>
  </si>
  <si>
    <t>und</t>
  </si>
  <si>
    <t>Limpieza final  y continua</t>
  </si>
  <si>
    <t>pa</t>
  </si>
  <si>
    <t>Sub-total</t>
  </si>
  <si>
    <t>SUB-TOTAL GENERAL  COSTOS DIRECTOS (RD$)</t>
  </si>
  <si>
    <t>IMPUESTOS</t>
  </si>
  <si>
    <t>ITBIS 18%</t>
  </si>
  <si>
    <t>SUB-TOTAL  (RD$)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</si>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</sst>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2" fontId="19" fillId="9" borderId="0" xfId="0" applyNumberFormat="1" applyFont="1" applyFill="1" applyAlignment="1">
      <alignment horizontal="center" vertical="center"/>
    </xf>
    <xf numFmtId="0" fontId="6" fillId="6" borderId="0" xfId="0" applyFont="1" applyFill="1" applyAlignment="1"/>
    <xf numFmtId="0" fontId="8" fillId="6" borderId="0" xfId="0" applyFont="1" applyFill="1" applyAlignme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  <xf numFmtId="2" fontId="16" fillId="0" borderId="4" xfId="0" applyNumberFormat="1" applyFont="1" applyBorder="1" applyAlignment="1" applyProtection="1">
      <alignment horizontal="right" vertical="center"/>
      <protection locked="0"/>
    </xf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Normal 3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E19" sqref="E19:E27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4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0</v>
      </c>
      <c r="C1" s="12"/>
      <c r="D1" s="13"/>
      <c r="E1" s="14"/>
      <c r="G1" s="16" t="s">
        <v>1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30" t="s">
        <v>2</v>
      </c>
      <c r="C2" s="130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3</v>
      </c>
      <c r="C3" s="24"/>
      <c r="D3" s="24"/>
      <c r="F3" s="24"/>
      <c r="G3" s="25" t="s">
        <v>4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5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89"/>
      <c r="B6" s="90" t="s">
        <v>6</v>
      </c>
      <c r="C6" s="89"/>
      <c r="D6" s="91"/>
      <c r="E6" s="91"/>
      <c r="F6" s="92"/>
      <c r="G6" s="92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89"/>
      <c r="B7" s="93"/>
      <c r="C7" s="89"/>
      <c r="D7" s="91"/>
      <c r="E7" s="91"/>
      <c r="F7" s="92"/>
      <c r="G7" s="92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31" t="s">
        <v>7</v>
      </c>
      <c r="B8" s="132"/>
      <c r="C8" s="132"/>
      <c r="D8" s="132"/>
      <c r="E8" s="132"/>
      <c r="F8" s="132"/>
      <c r="G8" s="132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33" t="s">
        <v>9</v>
      </c>
      <c r="B10" s="134"/>
      <c r="C10" s="134"/>
      <c r="D10" s="135" t="s">
        <v>10</v>
      </c>
      <c r="E10" s="135"/>
      <c r="F10" s="135"/>
      <c r="G10" s="33" t="s">
        <v>11</v>
      </c>
      <c r="H10" s="124"/>
      <c r="I10" s="124"/>
      <c r="J10" s="124"/>
      <c r="K10" s="124"/>
      <c r="L10" s="124"/>
      <c r="M10" s="125" t="s">
        <v>8</v>
      </c>
      <c r="N10" s="125"/>
      <c r="O10" s="125"/>
      <c r="P10" s="34" t="s">
        <v>8</v>
      </c>
    </row>
    <row r="11" spans="1:17" s="15" customFormat="1" ht="30.75" customHeight="1" x14ac:dyDescent="0.3">
      <c r="A11" s="133" t="s">
        <v>12</v>
      </c>
      <c r="B11" s="134"/>
      <c r="C11" s="134"/>
      <c r="D11" s="134"/>
      <c r="E11" s="134"/>
      <c r="F11" s="134"/>
      <c r="G11" s="136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 x14ac:dyDescent="0.3">
      <c r="A12" s="133" t="s">
        <v>13</v>
      </c>
      <c r="B12" s="134"/>
      <c r="C12" s="134"/>
      <c r="D12" s="134"/>
      <c r="E12" s="134"/>
      <c r="F12" s="134"/>
      <c r="G12" s="136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31" t="s">
        <v>14</v>
      </c>
      <c r="B14" s="132"/>
      <c r="C14" s="132"/>
      <c r="D14" s="132"/>
      <c r="E14" s="132"/>
      <c r="F14" s="132"/>
      <c r="G14" s="132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15</v>
      </c>
      <c r="B15" s="42" t="s">
        <v>16</v>
      </c>
      <c r="C15" s="42" t="s">
        <v>17</v>
      </c>
      <c r="D15" s="43" t="s">
        <v>18</v>
      </c>
      <c r="E15" s="44" t="s">
        <v>19</v>
      </c>
      <c r="F15" s="45" t="s">
        <v>20</v>
      </c>
      <c r="G15" s="42" t="s">
        <v>21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12" s="15" customFormat="1" ht="21" customHeight="1" x14ac:dyDescent="0.2">
      <c r="A17" s="129" t="s">
        <v>22</v>
      </c>
      <c r="B17" s="129"/>
      <c r="C17" s="129"/>
      <c r="D17" s="129"/>
      <c r="E17" s="129"/>
      <c r="F17" s="129"/>
      <c r="G17" s="129"/>
    </row>
    <row r="18" spans="1:12" s="15" customFormat="1" ht="21" customHeight="1" x14ac:dyDescent="0.25">
      <c r="A18" s="94">
        <v>1</v>
      </c>
      <c r="B18" s="95" t="s">
        <v>23</v>
      </c>
      <c r="C18" s="96"/>
      <c r="D18" s="97"/>
      <c r="E18" s="98"/>
      <c r="F18" s="98"/>
      <c r="G18" s="99"/>
      <c r="K18" s="100"/>
      <c r="L18" s="100"/>
    </row>
    <row r="19" spans="1:12" s="15" customFormat="1" ht="21" customHeight="1" x14ac:dyDescent="0.2">
      <c r="A19" s="101">
        <f>A18+0.01</f>
        <v>1.01</v>
      </c>
      <c r="B19" s="102" t="s">
        <v>24</v>
      </c>
      <c r="C19" s="103">
        <f>290*1.2</f>
        <v>348</v>
      </c>
      <c r="D19" s="104" t="s">
        <v>25</v>
      </c>
      <c r="E19" s="137"/>
      <c r="F19" s="105">
        <f t="shared" ref="F19:F22" si="0">ROUND(C19*E19,2)</f>
        <v>0</v>
      </c>
      <c r="G19" s="106"/>
      <c r="K19" s="100"/>
      <c r="L19" s="100"/>
    </row>
    <row r="20" spans="1:12" s="15" customFormat="1" ht="21" customHeight="1" x14ac:dyDescent="0.2">
      <c r="A20" s="101">
        <f t="shared" ref="A20:A26" si="1">A19+0.01</f>
        <v>1.02</v>
      </c>
      <c r="B20" s="102" t="s">
        <v>26</v>
      </c>
      <c r="C20" s="103">
        <v>80</v>
      </c>
      <c r="D20" s="104" t="s">
        <v>27</v>
      </c>
      <c r="E20" s="137"/>
      <c r="F20" s="107">
        <f t="shared" si="0"/>
        <v>0</v>
      </c>
      <c r="G20" s="106"/>
      <c r="K20" s="100"/>
      <c r="L20" s="100"/>
    </row>
    <row r="21" spans="1:12" s="15" customFormat="1" ht="21" customHeight="1" x14ac:dyDescent="0.2">
      <c r="A21" s="101">
        <f t="shared" si="1"/>
        <v>1.03</v>
      </c>
      <c r="B21" s="102" t="s">
        <v>28</v>
      </c>
      <c r="C21" s="103">
        <v>80</v>
      </c>
      <c r="D21" s="108" t="s">
        <v>27</v>
      </c>
      <c r="E21" s="137"/>
      <c r="F21" s="107">
        <f>ROUND(C21*E21,2)</f>
        <v>0</v>
      </c>
      <c r="G21" s="106"/>
      <c r="K21" s="100"/>
      <c r="L21" s="100"/>
    </row>
    <row r="22" spans="1:12" s="15" customFormat="1" ht="21" customHeight="1" x14ac:dyDescent="0.2">
      <c r="A22" s="101">
        <f t="shared" si="1"/>
        <v>1.04</v>
      </c>
      <c r="B22" s="102" t="s">
        <v>29</v>
      </c>
      <c r="C22" s="109">
        <v>1</v>
      </c>
      <c r="D22" s="108" t="s">
        <v>30</v>
      </c>
      <c r="E22" s="137"/>
      <c r="F22" s="105">
        <f t="shared" si="0"/>
        <v>0</v>
      </c>
      <c r="G22" s="105"/>
      <c r="K22" s="100"/>
      <c r="L22" s="100"/>
    </row>
    <row r="23" spans="1:12" s="15" customFormat="1" ht="41.25" customHeight="1" x14ac:dyDescent="0.2">
      <c r="A23" s="101">
        <f t="shared" si="1"/>
        <v>1.05</v>
      </c>
      <c r="B23" s="102" t="s">
        <v>31</v>
      </c>
      <c r="C23" s="103">
        <v>348</v>
      </c>
      <c r="D23" s="108" t="s">
        <v>25</v>
      </c>
      <c r="E23" s="137"/>
      <c r="F23" s="107">
        <f>ROUND(C23*E23,2)</f>
        <v>0</v>
      </c>
      <c r="G23" s="105"/>
      <c r="K23" s="100"/>
      <c r="L23" s="100"/>
    </row>
    <row r="24" spans="1:12" s="15" customFormat="1" ht="29.25" customHeight="1" x14ac:dyDescent="0.2">
      <c r="A24" s="101">
        <f t="shared" si="1"/>
        <v>1.06</v>
      </c>
      <c r="B24" s="113" t="s">
        <v>32</v>
      </c>
      <c r="C24" s="103">
        <f>C19</f>
        <v>348</v>
      </c>
      <c r="D24" s="108" t="s">
        <v>25</v>
      </c>
      <c r="E24" s="137"/>
      <c r="F24" s="107">
        <f>ROUND(C24*E24,2)</f>
        <v>0</v>
      </c>
      <c r="G24" s="107"/>
      <c r="K24" s="100"/>
      <c r="L24" s="100"/>
    </row>
    <row r="25" spans="1:12" s="15" customFormat="1" ht="29.25" customHeight="1" x14ac:dyDescent="0.2">
      <c r="A25" s="101">
        <f t="shared" si="1"/>
        <v>1.07</v>
      </c>
      <c r="B25" s="113" t="s">
        <v>33</v>
      </c>
      <c r="C25" s="103">
        <v>60</v>
      </c>
      <c r="D25" s="108" t="s">
        <v>34</v>
      </c>
      <c r="E25" s="137"/>
      <c r="F25" s="115">
        <f>ROUND(C25*E25,2)</f>
        <v>0</v>
      </c>
      <c r="G25" s="107"/>
      <c r="K25" s="100"/>
      <c r="L25" s="100"/>
    </row>
    <row r="26" spans="1:12" s="15" customFormat="1" ht="29.25" customHeight="1" x14ac:dyDescent="0.2">
      <c r="A26" s="101">
        <f t="shared" si="1"/>
        <v>1.08</v>
      </c>
      <c r="B26" s="114" t="s">
        <v>35</v>
      </c>
      <c r="C26" s="103">
        <v>2</v>
      </c>
      <c r="D26" s="108" t="s">
        <v>36</v>
      </c>
      <c r="E26" s="137"/>
      <c r="F26" s="115">
        <f t="shared" ref="F26:F27" si="2">ROUND(C26*E26,2)</f>
        <v>0</v>
      </c>
      <c r="G26" s="107"/>
      <c r="K26" s="100"/>
      <c r="L26" s="100"/>
    </row>
    <row r="27" spans="1:12" s="15" customFormat="1" ht="23.25" customHeight="1" x14ac:dyDescent="0.2">
      <c r="A27" s="101">
        <f>A26+0.01</f>
        <v>1.0900000000000001</v>
      </c>
      <c r="B27" s="110" t="s">
        <v>37</v>
      </c>
      <c r="C27" s="111">
        <v>1</v>
      </c>
      <c r="D27" s="112" t="s">
        <v>38</v>
      </c>
      <c r="E27" s="137"/>
      <c r="F27" s="116">
        <f t="shared" si="2"/>
        <v>0</v>
      </c>
      <c r="G27" s="107"/>
    </row>
    <row r="28" spans="1:12" s="15" customFormat="1" ht="21" customHeight="1" x14ac:dyDescent="0.2">
      <c r="A28" s="117"/>
      <c r="B28" s="118" t="s">
        <v>39</v>
      </c>
      <c r="C28" s="119"/>
      <c r="D28" s="120"/>
      <c r="E28" s="121"/>
      <c r="F28" s="121"/>
      <c r="G28" s="122">
        <f>SUM(F19:F27)</f>
        <v>0</v>
      </c>
    </row>
    <row r="29" spans="1:12" s="2" customFormat="1" ht="14.25" customHeight="1" x14ac:dyDescent="0.25">
      <c r="A29" s="123"/>
      <c r="B29" s="123"/>
      <c r="C29" s="123"/>
      <c r="D29" s="123"/>
      <c r="E29" s="123"/>
      <c r="F29" s="123"/>
      <c r="G29" s="123"/>
    </row>
    <row r="30" spans="1:12" s="6" customFormat="1" ht="14.25" customHeight="1" x14ac:dyDescent="0.25">
      <c r="A30" s="53"/>
      <c r="B30" s="50"/>
      <c r="C30" s="51"/>
      <c r="D30" s="51"/>
      <c r="E30" s="52"/>
      <c r="F30" s="52"/>
      <c r="G30" s="52"/>
    </row>
    <row r="31" spans="1:12" s="15" customFormat="1" ht="21" customHeight="1" x14ac:dyDescent="0.25">
      <c r="A31" s="82"/>
      <c r="B31" s="84" t="s">
        <v>40</v>
      </c>
      <c r="C31" s="85"/>
      <c r="D31" s="86"/>
      <c r="E31" s="87"/>
      <c r="F31" s="87"/>
      <c r="G31" s="88">
        <f>SUM(G16:H30)</f>
        <v>0</v>
      </c>
      <c r="H31" s="13"/>
    </row>
    <row r="32" spans="1:12" s="15" customFormat="1" ht="21" customHeight="1" x14ac:dyDescent="0.2">
      <c r="A32" s="53"/>
      <c r="B32" s="50"/>
      <c r="C32" s="51"/>
      <c r="D32" s="51"/>
      <c r="E32" s="52"/>
      <c r="F32" s="52"/>
      <c r="G32" s="52"/>
      <c r="H32" s="13"/>
    </row>
    <row r="33" spans="1:8" x14ac:dyDescent="0.25">
      <c r="A33" s="63"/>
      <c r="B33" s="64" t="s">
        <v>41</v>
      </c>
      <c r="C33" s="65"/>
      <c r="D33" s="66"/>
      <c r="E33" s="67"/>
      <c r="F33" s="65"/>
      <c r="G33" s="54"/>
    </row>
    <row r="34" spans="1:8" x14ac:dyDescent="0.25">
      <c r="A34" s="56"/>
      <c r="B34" s="126" t="s">
        <v>42</v>
      </c>
      <c r="C34" s="127"/>
      <c r="D34" s="128"/>
      <c r="E34" s="68">
        <v>0.18</v>
      </c>
      <c r="F34" s="69"/>
      <c r="G34" s="57">
        <f>G31*E34</f>
        <v>0</v>
      </c>
    </row>
    <row r="35" spans="1:8" x14ac:dyDescent="0.25">
      <c r="A35" s="70"/>
      <c r="B35" s="71" t="s">
        <v>43</v>
      </c>
      <c r="C35" s="72"/>
      <c r="D35" s="73"/>
      <c r="E35" s="74"/>
      <c r="F35" s="72"/>
      <c r="G35" s="54">
        <f>SUM(G34:G34)</f>
        <v>0</v>
      </c>
    </row>
    <row r="36" spans="1:8" x14ac:dyDescent="0.25">
      <c r="A36" s="75"/>
      <c r="B36" s="76"/>
      <c r="C36" s="77"/>
      <c r="D36" s="78"/>
      <c r="E36" s="79"/>
      <c r="F36" s="80"/>
      <c r="G36" s="81"/>
    </row>
    <row r="37" spans="1:8" x14ac:dyDescent="0.25">
      <c r="A37" s="58"/>
      <c r="B37" s="15"/>
      <c r="C37" s="59"/>
      <c r="D37" s="60"/>
      <c r="E37" s="61"/>
      <c r="F37" s="62"/>
      <c r="G37" s="55"/>
    </row>
    <row r="38" spans="1:8" x14ac:dyDescent="0.25">
      <c r="A38" s="82"/>
      <c r="B38" s="64" t="s">
        <v>44</v>
      </c>
      <c r="C38" s="65"/>
      <c r="D38" s="66"/>
      <c r="E38" s="65"/>
      <c r="F38" s="65"/>
      <c r="G38" s="54">
        <f>G35+G31</f>
        <v>0</v>
      </c>
      <c r="H38" s="9"/>
    </row>
    <row r="39" spans="1:8" x14ac:dyDescent="0.25">
      <c r="A39" s="83"/>
      <c r="B39" s="83"/>
      <c r="C39" s="83"/>
      <c r="D39" s="83"/>
      <c r="E39" s="83"/>
      <c r="F39" s="83"/>
      <c r="G39" s="83"/>
    </row>
    <row r="40" spans="1:8" x14ac:dyDescent="0.25">
      <c r="A40" s="50"/>
      <c r="B40" s="50"/>
      <c r="C40" s="50"/>
      <c r="D40" s="50"/>
      <c r="E40" s="50"/>
      <c r="F40" s="50"/>
      <c r="G40" s="50"/>
    </row>
    <row r="41" spans="1:8" x14ac:dyDescent="0.25">
      <c r="A41" s="50"/>
      <c r="B41" s="50"/>
      <c r="C41" s="50"/>
      <c r="D41" s="50"/>
      <c r="E41" s="50"/>
      <c r="F41" s="50"/>
      <c r="G41" s="50"/>
    </row>
    <row r="42" spans="1:8" x14ac:dyDescent="0.25">
      <c r="A42" s="50"/>
      <c r="B42" s="50"/>
      <c r="C42" s="50"/>
      <c r="D42" s="50"/>
      <c r="E42" s="50"/>
      <c r="F42" s="50"/>
      <c r="G42" s="50"/>
    </row>
    <row r="43" spans="1:8" x14ac:dyDescent="0.25">
      <c r="A43" s="50"/>
      <c r="B43" s="50"/>
      <c r="C43" s="50"/>
      <c r="D43" s="50"/>
      <c r="E43" s="50"/>
      <c r="F43" s="50"/>
      <c r="G43" s="50"/>
    </row>
    <row r="44" spans="1:8" x14ac:dyDescent="0.25">
      <c r="A44" s="50"/>
      <c r="B44" s="50"/>
      <c r="C44" s="50"/>
      <c r="D44" s="50"/>
      <c r="E44" s="50"/>
      <c r="F44" s="50"/>
      <c r="G44" s="50"/>
    </row>
    <row r="45" spans="1:8" x14ac:dyDescent="0.25">
      <c r="A45" s="7"/>
      <c r="B45" s="7"/>
      <c r="C45" s="7"/>
      <c r="D45" s="7"/>
      <c r="E45" s="7"/>
      <c r="F45" s="7"/>
      <c r="G45" s="7"/>
    </row>
    <row r="46" spans="1:8" x14ac:dyDescent="0.25">
      <c r="A46" s="7"/>
      <c r="B46" s="7"/>
      <c r="C46" s="7"/>
      <c r="D46" s="7"/>
      <c r="E46" s="7"/>
      <c r="F46" s="7"/>
      <c r="G46" s="7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</sheetData>
  <sheetProtection password="F5B7" sheet="1" objects="1" scenarios="1"/>
  <mergeCells count="11">
    <mergeCell ref="H10:L10"/>
    <mergeCell ref="M10:O10"/>
    <mergeCell ref="B34:D34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209cd0db-1aa9-466c-8933-4493a1504f63"/>
    <ds:schemaRef ds:uri="caf61add-cf15-4341-ad7c-3bb05f38d729"/>
  </ds:schemaRefs>
</ds:datastoreItem>
</file>

<file path=customXml/itemProps2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3F185-0910-47C6-BB65-E6ACC4D1F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dcterms:created xsi:type="dcterms:W3CDTF">2022-06-22T19:33:58Z</dcterms:created>
  <dcterms:modified xsi:type="dcterms:W3CDTF">2023-06-14T15:27:13Z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COTIZACIÓN DE REFERENCIA - IMAGEN DE MODELO REFERENCIAL (OPCIONAL)</vt:lpwstr>
  </property>
  <property fmtid="{D5CDD505-2E9C-101B-9397-08002B2CF9AE}" pid="5" name="Folder">
    <vt:lpwstr>24249</vt:lpwstr>
  </property>
</Properties>
</file>