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Desktop\00-TDR Especifiaciones Tecnicas Boca Chica\2022\008-Impermeabilizacion de diversas localidades\000-PRESUPUESTOS\014-Juzgado de Paz  de los Llanos\"/>
    </mc:Choice>
  </mc:AlternateContent>
  <bookViews>
    <workbookView xWindow="0" yWindow="0" windowWidth="28800" windowHeight="12330"/>
  </bookViews>
  <sheets>
    <sheet name="Listado de cantidades" sheetId="3" r:id="rId1"/>
  </sheets>
  <definedNames>
    <definedName name="_xlnm.Print_Area" localSheetId="0">'Listado de cantidades'!$A$1:$G$48</definedName>
    <definedName name="_xlnm.Print_Titles" localSheetId="0">'Listado de cantidades'!$1:$15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3" l="1"/>
  <c r="F28" i="3"/>
  <c r="F29" i="3"/>
  <c r="F21" i="3" l="1"/>
  <c r="F22" i="3"/>
  <c r="F23" i="3"/>
  <c r="F24" i="3"/>
  <c r="F25" i="3"/>
  <c r="F26" i="3"/>
  <c r="F20" i="3"/>
  <c r="G30" i="3" l="1"/>
  <c r="H26" i="3"/>
  <c r="G32" i="3" l="1"/>
  <c r="G35" i="3" s="1"/>
  <c r="H25" i="3"/>
  <c r="H24" i="3"/>
  <c r="H23" i="3"/>
  <c r="H22" i="3" l="1"/>
  <c r="G36" i="3" l="1"/>
  <c r="G39" i="3" s="1"/>
</calcChain>
</file>

<file path=xl/sharedStrings.xml><?xml version="1.0" encoding="utf-8"?>
<sst xmlns="http://schemas.openxmlformats.org/spreadsheetml/2006/main" count="56" uniqueCount="46">
  <si>
    <t>Sub-total=</t>
  </si>
  <si>
    <t>SUB-TOTAL GENERAL  COSTOS DIRECTOS (RD$)</t>
  </si>
  <si>
    <t>SUB-TOTAL  (RD$)</t>
  </si>
  <si>
    <t>TOTAL GENERAL  (RD$)</t>
  </si>
  <si>
    <t>m2</t>
  </si>
  <si>
    <t xml:space="preserve">                        DIRECCIÓN DE INFRAESTRUCTURA FÍSICA</t>
  </si>
  <si>
    <t>Documento Núm.:</t>
  </si>
  <si>
    <t>Versión: 01</t>
  </si>
  <si>
    <t>INFORMACIONES DEL PROYECTO</t>
  </si>
  <si>
    <t> </t>
  </si>
  <si>
    <t>NUMERO DE CARPETA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</si>
  <si>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</si>
  <si>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</si>
  <si>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</si>
  <si>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</si>
  <si>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</si>
  <si>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</si>
  <si>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</si>
  <si>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 xml:space="preserve">  GERENCIA DE PROYECTOS DE INFRAESTRUCTURA FÍSICA</t>
  </si>
  <si>
    <t>PRESUPUESTO</t>
  </si>
  <si>
    <t xml:space="preserve">                        PRESUPUESTO</t>
  </si>
  <si>
    <t>IMPUESTOS</t>
  </si>
  <si>
    <t>und</t>
  </si>
  <si>
    <t>2023-013 S</t>
  </si>
  <si>
    <r>
      <t xml:space="preserve">FECHA                                        </t>
    </r>
    <r>
      <rPr>
        <sz val="12"/>
        <color rgb="FF000000"/>
        <rFont val="Arial Narrow"/>
        <family val="2"/>
      </rPr>
      <t>12 de Febrero de 2023</t>
    </r>
  </si>
  <si>
    <t>UDO-ING-PRE-013</t>
  </si>
  <si>
    <t>IMPERMEABILIZACIÓN</t>
  </si>
  <si>
    <t>ITBIS 18%</t>
  </si>
  <si>
    <t>OFERENTE:</t>
  </si>
  <si>
    <r>
      <t xml:space="preserve">NOMBRE DEL PROYECTO     </t>
    </r>
    <r>
      <rPr>
        <sz val="12"/>
        <color rgb="FF000000"/>
        <rFont val="Arial Narrow"/>
        <family val="2"/>
      </rPr>
      <t xml:space="preserve"> PRESUPUESTO DE IMPERMEABILIZACION DE JUZGADO DE PAZ DE LOS LLANOS</t>
    </r>
  </si>
  <si>
    <r>
      <t>DIRECCIÓN DEL PROYECTO    J</t>
    </r>
    <r>
      <rPr>
        <sz val="12"/>
        <color rgb="FF000000"/>
        <rFont val="Arial Narrow"/>
        <family val="2"/>
      </rPr>
      <t>uzgado de Paz de los Llanos</t>
    </r>
  </si>
  <si>
    <t>IMPERMEABILIZACIÓN  DE TECHO EN JUZGADO DE PAZ DE LOS LLANOS</t>
  </si>
  <si>
    <t>Retiro de lona asfáltica existente</t>
  </si>
  <si>
    <t>Confección de cantos</t>
  </si>
  <si>
    <t>ml</t>
  </si>
  <si>
    <t xml:space="preserve">Confección de Zabaleta </t>
  </si>
  <si>
    <t>Bote de escombros(Incluye bote y acarreo interno)</t>
  </si>
  <si>
    <t>viajes</t>
  </si>
  <si>
    <t>Suministro y confección  de fino de techo nuevo (incluye subida de materiales)</t>
  </si>
  <si>
    <t>Suministro e instalación de lona asfáltica nueva granulada de poliéster 5kg. Color Tonos Claros (blanco o gris)</t>
  </si>
  <si>
    <t>Movimiento de compresores de techo ( Incluye insumos menores y cables)</t>
  </si>
  <si>
    <t>Confección de drenaje en techo en tuberia de 2" (Incluye parrilla de techo, bajante exterior y materiales menores requeridos).</t>
  </si>
  <si>
    <t>Confección de gotero en vuelo perimetral 2cm</t>
  </si>
  <si>
    <t>m</t>
  </si>
  <si>
    <t>Limpieza final y continua</t>
  </si>
  <si>
    <t>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</si>
</sst>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2" fontId="5" fillId="0" borderId="0" xfId="0" applyNumberFormat="1" applyFont="1"/>
    <xf numFmtId="0" fontId="6" fillId="5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0" fontId="7" fillId="5" borderId="13" xfId="0" applyFont="1" applyFill="1" applyBorder="1"/>
    <xf numFmtId="0" fontId="6" fillId="6" borderId="0" xfId="0" applyFont="1" applyFill="1" applyAlignment="1">
      <alignment wrapText="1"/>
    </xf>
    <xf numFmtId="0" fontId="6" fillId="5" borderId="5" xfId="0" applyFont="1" applyFill="1" applyBorder="1" applyAlignment="1">
      <alignment wrapText="1"/>
    </xf>
    <xf numFmtId="0" fontId="8" fillId="5" borderId="14" xfId="0" applyFont="1" applyFill="1" applyBorder="1"/>
    <xf numFmtId="0" fontId="6" fillId="5" borderId="0" xfId="0" applyFont="1" applyFill="1" applyAlignment="1">
      <alignment horizontal="left" wrapText="1"/>
    </xf>
    <xf numFmtId="0" fontId="5" fillId="0" borderId="15" xfId="0" applyFont="1" applyBorder="1"/>
    <xf numFmtId="0" fontId="6" fillId="5" borderId="0" xfId="0" applyFont="1" applyFill="1" applyAlignment="1">
      <alignment wrapText="1"/>
    </xf>
    <xf numFmtId="0" fontId="8" fillId="5" borderId="0" xfId="0" applyFont="1" applyFill="1"/>
    <xf numFmtId="0" fontId="6" fillId="5" borderId="0" xfId="0" applyFont="1" applyFill="1" applyAlignment="1">
      <alignment horizontal="left" vertical="top" wrapText="1"/>
    </xf>
    <xf numFmtId="0" fontId="7" fillId="5" borderId="15" xfId="0" applyFont="1" applyFill="1" applyBorder="1"/>
    <xf numFmtId="0" fontId="7" fillId="5" borderId="16" xfId="0" applyFont="1" applyFill="1" applyBorder="1"/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4" xfId="0" applyFont="1" applyFill="1" applyBorder="1"/>
    <xf numFmtId="0" fontId="9" fillId="5" borderId="0" xfId="0" applyFont="1" applyFill="1"/>
    <xf numFmtId="0" fontId="9" fillId="6" borderId="0" xfId="0" applyFont="1" applyFill="1"/>
    <xf numFmtId="0" fontId="12" fillId="5" borderId="17" xfId="0" applyFont="1" applyFill="1" applyBorder="1" applyAlignment="1">
      <alignment horizontal="center" vertical="center"/>
    </xf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5" borderId="14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4" fontId="15" fillId="0" borderId="4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4" fontId="14" fillId="2" borderId="1" xfId="1" applyNumberFormat="1" applyFont="1" applyBorder="1" applyAlignment="1">
      <alignment horizontal="center"/>
    </xf>
    <xf numFmtId="0" fontId="14" fillId="2" borderId="2" xfId="1" applyFont="1" applyBorder="1" applyAlignment="1">
      <alignment horizontal="right" wrapText="1"/>
    </xf>
    <xf numFmtId="4" fontId="14" fillId="2" borderId="2" xfId="1" applyNumberFormat="1" applyFont="1" applyBorder="1" applyAlignment="1">
      <alignment horizontal="center" vertical="center"/>
    </xf>
    <xf numFmtId="4" fontId="14" fillId="2" borderId="2" xfId="1" applyNumberFormat="1" applyFont="1" applyBorder="1" applyAlignment="1">
      <alignment horizontal="center"/>
    </xf>
    <xf numFmtId="4" fontId="14" fillId="2" borderId="2" xfId="1" applyNumberFormat="1" applyFont="1" applyBorder="1"/>
    <xf numFmtId="165" fontId="14" fillId="2" borderId="3" xfId="1" applyNumberFormat="1" applyFont="1" applyBorder="1"/>
    <xf numFmtId="2" fontId="15" fillId="0" borderId="0" xfId="0" applyNumberFormat="1" applyFont="1" applyAlignment="1">
      <alignment horizontal="center" vertical="center"/>
    </xf>
    <xf numFmtId="165" fontId="14" fillId="4" borderId="3" xfId="1" applyNumberFormat="1" applyFont="1" applyFill="1" applyBorder="1"/>
    <xf numFmtId="4" fontId="17" fillId="0" borderId="0" xfId="2" applyNumberFormat="1" applyFont="1" applyFill="1" applyBorder="1" applyAlignment="1">
      <alignment horizontal="right"/>
    </xf>
    <xf numFmtId="2" fontId="16" fillId="0" borderId="4" xfId="0" applyNumberFormat="1" applyFont="1" applyBorder="1" applyAlignment="1">
      <alignment horizontal="center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2" fontId="16" fillId="3" borderId="10" xfId="0" applyNumberFormat="1" applyFont="1" applyFill="1" applyBorder="1" applyAlignment="1">
      <alignment horizontal="center" vertical="center"/>
    </xf>
    <xf numFmtId="2" fontId="17" fillId="3" borderId="11" xfId="0" applyNumberFormat="1" applyFont="1" applyFill="1" applyBorder="1"/>
    <xf numFmtId="4" fontId="17" fillId="3" borderId="11" xfId="2" applyNumberFormat="1" applyFont="1" applyFill="1" applyBorder="1" applyAlignment="1">
      <alignment horizontal="right"/>
    </xf>
    <xf numFmtId="4" fontId="17" fillId="3" borderId="11" xfId="2" applyNumberFormat="1" applyFont="1" applyFill="1" applyBorder="1" applyAlignment="1">
      <alignment horizontal="center"/>
    </xf>
    <xf numFmtId="10" fontId="17" fillId="3" borderId="11" xfId="4" applyNumberFormat="1" applyFont="1" applyFill="1" applyBorder="1" applyAlignment="1">
      <alignment horizont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6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/>
    <xf numFmtId="4" fontId="17" fillId="3" borderId="7" xfId="2" applyNumberFormat="1" applyFont="1" applyFill="1" applyBorder="1" applyAlignment="1">
      <alignment horizontal="right"/>
    </xf>
    <xf numFmtId="4" fontId="17" fillId="3" borderId="7" xfId="2" applyNumberFormat="1" applyFont="1" applyFill="1" applyBorder="1" applyAlignment="1">
      <alignment horizontal="center"/>
    </xf>
    <xf numFmtId="10" fontId="17" fillId="3" borderId="7" xfId="4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164" fontId="16" fillId="3" borderId="1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2" fontId="17" fillId="3" borderId="11" xfId="0" applyNumberFormat="1" applyFont="1" applyFill="1" applyBorder="1" applyAlignment="1">
      <alignment vertical="center"/>
    </xf>
    <xf numFmtId="2" fontId="17" fillId="3" borderId="11" xfId="2" applyNumberFormat="1" applyFont="1" applyFill="1" applyBorder="1" applyAlignment="1">
      <alignment horizontal="right"/>
    </xf>
    <xf numFmtId="43" fontId="17" fillId="3" borderId="11" xfId="2" applyFont="1" applyFill="1" applyBorder="1" applyAlignment="1">
      <alignment horizontal="right"/>
    </xf>
    <xf numFmtId="40" fontId="17" fillId="4" borderId="11" xfId="2" applyNumberFormat="1" applyFont="1" applyFill="1" applyBorder="1" applyAlignment="1">
      <alignment horizontal="right"/>
    </xf>
    <xf numFmtId="44" fontId="17" fillId="3" borderId="22" xfId="3" applyFont="1" applyFill="1" applyBorder="1" applyAlignment="1">
      <alignment horizontal="right"/>
    </xf>
    <xf numFmtId="2" fontId="19" fillId="9" borderId="0" xfId="0" applyNumberFormat="1" applyFont="1" applyFill="1" applyAlignment="1">
      <alignment horizontal="center" vertical="center"/>
    </xf>
    <xf numFmtId="4" fontId="15" fillId="0" borderId="4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0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0" fontId="20" fillId="0" borderId="0" xfId="0" applyFont="1" applyProtection="1">
      <protection locked="0"/>
    </xf>
    <xf numFmtId="0" fontId="6" fillId="6" borderId="0" xfId="0" applyFont="1" applyFill="1"/>
    <xf numFmtId="0" fontId="8" fillId="6" borderId="0" xfId="0" applyFont="1" applyFill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19" fillId="9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 wrapText="1"/>
    </xf>
  </cellXfs>
  <cellStyles count="6">
    <cellStyle name="60% - Énfasis3" xfId="1" builtinId="40"/>
    <cellStyle name="Millares" xfId="2" builtinId="3"/>
    <cellStyle name="Moneda" xfId="3" builtinId="4"/>
    <cellStyle name="Normal" xfId="0" builtinId="0"/>
    <cellStyle name="Normal 2" xfId="5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666750</xdr:colOff>
      <xdr:row>4</xdr:row>
      <xdr:rowOff>152400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0FB98DA-6E86-46EC-99CB-14432980B1F8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SpPr/>
      </xdr:nvSpPr>
      <xdr:spPr>
        <a:xfrm>
          <a:off x="47625" y="0"/>
          <a:ext cx="1181100" cy="1009650"/>
        </a:xfrm>
        <a:prstGeom prst="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view="pageBreakPreview" zoomScaleNormal="100" zoomScaleSheetLayoutView="100" workbookViewId="0">
      <pane ySplit="15" topLeftCell="A30" activePane="bottomLeft" state="frozen"/>
      <selection pane="bottomLeft" activeCell="K33" sqref="K33"/>
    </sheetView>
  </sheetViews>
  <sheetFormatPr baseColWidth="10" defaultColWidth="9.140625" defaultRowHeight="15" x14ac:dyDescent="0.25"/>
  <cols>
    <col min="1" max="1" width="6.42578125" style="8" customWidth="1"/>
    <col min="2" max="2" width="68.42578125" style="1" customWidth="1"/>
    <col min="3" max="3" width="11" style="3" customWidth="1"/>
    <col min="4" max="4" width="9.140625" style="5"/>
    <col min="5" max="5" width="10.28515625" style="4" bestFit="1" customWidth="1"/>
    <col min="6" max="6" width="14.5703125" style="4" customWidth="1"/>
    <col min="7" max="7" width="20.5703125" style="4" customWidth="1"/>
    <col min="8" max="8" width="14.7109375" hidden="1" customWidth="1"/>
    <col min="9" max="9" width="12.5703125" customWidth="1"/>
    <col min="10" max="10" width="18.7109375" customWidth="1"/>
  </cols>
  <sheetData>
    <row r="1" spans="1:17" s="15" customFormat="1" ht="14.25" hidden="1" customHeight="1" x14ac:dyDescent="0.25">
      <c r="A1" s="10"/>
      <c r="B1" s="11" t="s">
        <v>5</v>
      </c>
      <c r="C1" s="12"/>
      <c r="D1" s="13"/>
      <c r="E1" s="14"/>
      <c r="G1" s="16" t="s">
        <v>6</v>
      </c>
      <c r="H1" s="17"/>
      <c r="I1" s="17"/>
      <c r="J1" s="18"/>
      <c r="K1" s="18"/>
      <c r="L1" s="18"/>
      <c r="M1" s="18"/>
      <c r="N1" s="18"/>
      <c r="O1" s="18"/>
      <c r="P1" s="18"/>
      <c r="Q1" s="18"/>
    </row>
    <row r="2" spans="1:17" s="15" customFormat="1" ht="14.25" hidden="1" customHeight="1" x14ac:dyDescent="0.3">
      <c r="A2" s="19"/>
      <c r="B2" s="114" t="s">
        <v>18</v>
      </c>
      <c r="C2" s="114"/>
      <c r="D2" s="20"/>
      <c r="E2" s="14"/>
      <c r="F2" s="20"/>
      <c r="G2" s="21"/>
      <c r="H2" s="17"/>
      <c r="I2" s="17"/>
      <c r="J2" s="22"/>
      <c r="K2" s="22"/>
      <c r="L2" s="22"/>
      <c r="M2" s="22"/>
      <c r="N2" s="22"/>
      <c r="O2" s="22"/>
      <c r="P2" s="22"/>
      <c r="Q2" s="22"/>
    </row>
    <row r="3" spans="1:17" s="15" customFormat="1" ht="24.75" hidden="1" customHeight="1" x14ac:dyDescent="0.3">
      <c r="A3" s="23"/>
      <c r="B3" s="24" t="s">
        <v>20</v>
      </c>
      <c r="C3" s="24"/>
      <c r="D3" s="24"/>
      <c r="F3" s="24"/>
      <c r="G3" s="25" t="s">
        <v>25</v>
      </c>
      <c r="H3" s="17"/>
      <c r="I3" s="17"/>
      <c r="J3" s="22"/>
      <c r="K3" s="22"/>
      <c r="L3" s="22"/>
      <c r="M3" s="22"/>
      <c r="N3" s="22"/>
      <c r="O3" s="22"/>
      <c r="P3" s="22"/>
      <c r="Q3" s="22"/>
    </row>
    <row r="4" spans="1:17" s="15" customFormat="1" ht="14.25" hidden="1" customHeight="1" x14ac:dyDescent="0.25">
      <c r="A4"/>
      <c r="B4"/>
      <c r="C4"/>
      <c r="G4" s="26" t="s">
        <v>7</v>
      </c>
      <c r="H4" s="17"/>
      <c r="I4" s="17"/>
      <c r="J4" s="22"/>
      <c r="K4" s="22"/>
      <c r="L4" s="22"/>
      <c r="M4" s="22"/>
      <c r="N4" s="22"/>
      <c r="O4" s="22"/>
      <c r="P4" s="22"/>
      <c r="Q4" s="22"/>
    </row>
    <row r="5" spans="1:17" s="15" customFormat="1" ht="18.75" hidden="1" customHeight="1" x14ac:dyDescent="0.25">
      <c r="A5"/>
      <c r="B5"/>
      <c r="C5"/>
      <c r="F5" s="22"/>
      <c r="G5" s="22"/>
      <c r="H5" s="17"/>
      <c r="I5" s="17"/>
      <c r="J5" s="17"/>
      <c r="K5" s="17"/>
      <c r="L5" s="17"/>
      <c r="M5" s="27"/>
      <c r="N5" s="28"/>
      <c r="O5" s="28"/>
      <c r="P5" s="28"/>
    </row>
    <row r="6" spans="1:17" s="15" customFormat="1" ht="54" customHeight="1" x14ac:dyDescent="0.35">
      <c r="A6" s="103"/>
      <c r="B6" s="104" t="s">
        <v>28</v>
      </c>
      <c r="C6" s="103"/>
      <c r="D6" s="105"/>
      <c r="E6" s="105"/>
      <c r="F6" s="106"/>
      <c r="G6" s="106"/>
      <c r="H6" s="17"/>
      <c r="I6" s="17"/>
      <c r="J6" s="17"/>
      <c r="K6" s="17"/>
      <c r="L6" s="17"/>
      <c r="M6" s="27"/>
      <c r="N6" s="28"/>
      <c r="O6" s="28"/>
      <c r="P6" s="28"/>
    </row>
    <row r="7" spans="1:17" s="15" customFormat="1" ht="13.5" customHeight="1" x14ac:dyDescent="0.35">
      <c r="A7" s="103"/>
      <c r="B7" s="107"/>
      <c r="C7" s="103"/>
      <c r="D7" s="105"/>
      <c r="E7" s="105"/>
      <c r="F7" s="106"/>
      <c r="G7" s="106"/>
      <c r="H7" s="17"/>
      <c r="I7" s="17"/>
      <c r="J7" s="17"/>
      <c r="K7" s="17"/>
      <c r="L7" s="17"/>
      <c r="M7" s="27"/>
      <c r="N7" s="28"/>
      <c r="O7" s="28"/>
      <c r="P7" s="28"/>
    </row>
    <row r="8" spans="1:17" s="15" customFormat="1" ht="14.25" customHeight="1" x14ac:dyDescent="0.25">
      <c r="A8" s="115" t="s">
        <v>8</v>
      </c>
      <c r="B8" s="116"/>
      <c r="C8" s="116"/>
      <c r="D8" s="116"/>
      <c r="E8" s="116"/>
      <c r="F8" s="116"/>
      <c r="G8" s="116"/>
      <c r="H8" s="17"/>
      <c r="I8" s="17"/>
      <c r="J8" s="29"/>
      <c r="K8" s="29"/>
      <c r="L8" s="29"/>
      <c r="M8" s="29"/>
      <c r="N8" s="29"/>
      <c r="O8" s="29"/>
      <c r="P8" s="29"/>
    </row>
    <row r="9" spans="1:17" s="15" customFormat="1" ht="14.25" customHeight="1" x14ac:dyDescent="0.25">
      <c r="A9" s="30" t="s">
        <v>9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7" s="15" customFormat="1" ht="19.5" customHeight="1" x14ac:dyDescent="0.3">
      <c r="A10" s="117" t="s">
        <v>24</v>
      </c>
      <c r="B10" s="118"/>
      <c r="C10" s="118"/>
      <c r="D10" s="119" t="s">
        <v>10</v>
      </c>
      <c r="E10" s="119"/>
      <c r="F10" s="119"/>
      <c r="G10" s="33" t="s">
        <v>23</v>
      </c>
      <c r="H10" s="108"/>
      <c r="I10" s="108"/>
      <c r="J10" s="108"/>
      <c r="K10" s="108"/>
      <c r="L10" s="108"/>
      <c r="M10" s="109" t="s">
        <v>9</v>
      </c>
      <c r="N10" s="109"/>
      <c r="O10" s="109"/>
      <c r="P10" s="34" t="s">
        <v>9</v>
      </c>
    </row>
    <row r="11" spans="1:17" s="15" customFormat="1" ht="30.75" customHeight="1" x14ac:dyDescent="0.3">
      <c r="A11" s="117" t="s">
        <v>29</v>
      </c>
      <c r="B11" s="118"/>
      <c r="C11" s="118"/>
      <c r="D11" s="118"/>
      <c r="E11" s="118"/>
      <c r="F11" s="118"/>
      <c r="G11" s="120"/>
      <c r="H11" s="35"/>
      <c r="I11" s="35"/>
      <c r="J11" s="27"/>
      <c r="K11" s="27"/>
      <c r="L11" s="27"/>
      <c r="M11" s="27"/>
      <c r="N11" s="27"/>
      <c r="O11" s="27"/>
      <c r="P11" s="34" t="s">
        <v>9</v>
      </c>
    </row>
    <row r="12" spans="1:17" s="15" customFormat="1" ht="49.5" customHeight="1" x14ac:dyDescent="0.3">
      <c r="A12" s="117" t="s">
        <v>30</v>
      </c>
      <c r="B12" s="118"/>
      <c r="C12" s="118"/>
      <c r="D12" s="118"/>
      <c r="E12" s="118"/>
      <c r="F12" s="118"/>
      <c r="G12" s="120"/>
      <c r="H12" s="35"/>
      <c r="I12" s="35"/>
      <c r="J12" s="27"/>
      <c r="K12" s="36"/>
      <c r="L12" s="27"/>
      <c r="M12" s="27"/>
      <c r="N12" s="27"/>
      <c r="O12" s="27"/>
      <c r="P12" s="34" t="s">
        <v>9</v>
      </c>
    </row>
    <row r="13" spans="1:17" s="15" customFormat="1" ht="14.25" customHeight="1" x14ac:dyDescent="0.3">
      <c r="A13" s="37" t="s">
        <v>9</v>
      </c>
      <c r="B13" s="38"/>
      <c r="C13" s="38"/>
      <c r="D13" s="38"/>
      <c r="E13" s="38"/>
      <c r="F13" s="38"/>
      <c r="G13" s="38"/>
      <c r="H13" s="39"/>
      <c r="I13" s="34" t="s">
        <v>9</v>
      </c>
      <c r="J13" s="27"/>
      <c r="K13" s="27"/>
      <c r="L13" s="40"/>
      <c r="M13" s="40"/>
      <c r="N13" s="40"/>
      <c r="O13" s="40"/>
      <c r="P13" s="40"/>
    </row>
    <row r="14" spans="1:17" s="15" customFormat="1" ht="14.25" customHeight="1" thickBot="1" x14ac:dyDescent="0.3">
      <c r="A14" s="115" t="s">
        <v>19</v>
      </c>
      <c r="B14" s="116"/>
      <c r="C14" s="116"/>
      <c r="D14" s="116"/>
      <c r="E14" s="116"/>
      <c r="F14" s="116"/>
      <c r="G14" s="116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1:17" s="15" customFormat="1" ht="37.5" customHeight="1" thickBot="1" x14ac:dyDescent="0.25">
      <c r="A15" s="41" t="s">
        <v>11</v>
      </c>
      <c r="B15" s="42" t="s">
        <v>12</v>
      </c>
      <c r="C15" s="42" t="s">
        <v>13</v>
      </c>
      <c r="D15" s="43" t="s">
        <v>14</v>
      </c>
      <c r="E15" s="44" t="s">
        <v>15</v>
      </c>
      <c r="F15" s="45" t="s">
        <v>16</v>
      </c>
      <c r="G15" s="42" t="s">
        <v>17</v>
      </c>
    </row>
    <row r="16" spans="1:17" s="2" customFormat="1" ht="18.75" customHeight="1" x14ac:dyDescent="0.25">
      <c r="A16" s="46"/>
      <c r="B16" s="47"/>
      <c r="C16" s="48"/>
      <c r="D16" s="49"/>
      <c r="E16" s="49"/>
      <c r="F16" s="49"/>
      <c r="G16" s="49"/>
    </row>
    <row r="17" spans="1:8" s="2" customFormat="1" ht="14.25" customHeight="1" x14ac:dyDescent="0.25">
      <c r="A17" s="113" t="s">
        <v>31</v>
      </c>
      <c r="B17" s="113"/>
      <c r="C17" s="113"/>
      <c r="D17" s="113"/>
      <c r="E17" s="113"/>
      <c r="F17" s="113"/>
      <c r="G17" s="113"/>
    </row>
    <row r="18" spans="1:8" s="2" customFormat="1" ht="14.25" customHeight="1" x14ac:dyDescent="0.25">
      <c r="A18" s="101"/>
      <c r="B18" s="101"/>
      <c r="C18" s="101"/>
      <c r="D18" s="101"/>
      <c r="E18" s="101"/>
      <c r="F18" s="101"/>
      <c r="G18" s="101"/>
    </row>
    <row r="19" spans="1:8" s="6" customFormat="1" ht="14.25" customHeight="1" x14ac:dyDescent="0.25">
      <c r="A19" s="50">
        <v>1</v>
      </c>
      <c r="B19" s="51" t="s">
        <v>26</v>
      </c>
      <c r="C19" s="52"/>
      <c r="D19" s="52"/>
      <c r="E19" s="53"/>
      <c r="F19" s="53"/>
      <c r="G19" s="53"/>
    </row>
    <row r="20" spans="1:8" s="6" customFormat="1" ht="20.25" customHeight="1" x14ac:dyDescent="0.25">
      <c r="A20" s="54">
        <v>1.01</v>
      </c>
      <c r="B20" s="55" t="s">
        <v>32</v>
      </c>
      <c r="C20" s="56">
        <v>240</v>
      </c>
      <c r="D20" s="56" t="s">
        <v>4</v>
      </c>
      <c r="E20" s="102"/>
      <c r="F20" s="57">
        <f>C20*E20</f>
        <v>0</v>
      </c>
      <c r="G20" s="53"/>
    </row>
    <row r="21" spans="1:8" s="6" customFormat="1" ht="27.75" customHeight="1" x14ac:dyDescent="0.25">
      <c r="A21" s="54">
        <v>1.02</v>
      </c>
      <c r="B21" s="58" t="s">
        <v>33</v>
      </c>
      <c r="C21" s="56">
        <v>60</v>
      </c>
      <c r="D21" s="56" t="s">
        <v>34</v>
      </c>
      <c r="E21" s="102"/>
      <c r="F21" s="57">
        <f t="shared" ref="F21:F29" si="0">C21*E21</f>
        <v>0</v>
      </c>
      <c r="G21" s="53"/>
    </row>
    <row r="22" spans="1:8" s="6" customFormat="1" ht="45.75" customHeight="1" x14ac:dyDescent="0.25">
      <c r="A22" s="54">
        <v>1.03</v>
      </c>
      <c r="B22" s="58" t="s">
        <v>35</v>
      </c>
      <c r="C22" s="56">
        <v>60</v>
      </c>
      <c r="D22" s="56" t="s">
        <v>34</v>
      </c>
      <c r="E22" s="102"/>
      <c r="F22" s="57">
        <f t="shared" si="0"/>
        <v>0</v>
      </c>
      <c r="G22" s="53"/>
      <c r="H22" s="6">
        <f>E22/13</f>
        <v>0</v>
      </c>
    </row>
    <row r="23" spans="1:8" s="6" customFormat="1" ht="45.75" customHeight="1" x14ac:dyDescent="0.25">
      <c r="A23" s="54">
        <v>1.04</v>
      </c>
      <c r="B23" s="58" t="s">
        <v>36</v>
      </c>
      <c r="C23" s="56">
        <v>1</v>
      </c>
      <c r="D23" s="56" t="s">
        <v>37</v>
      </c>
      <c r="E23" s="102"/>
      <c r="F23" s="57">
        <f t="shared" si="0"/>
        <v>0</v>
      </c>
      <c r="G23" s="53"/>
      <c r="H23" s="6">
        <f t="shared" ref="H23:H25" si="1">E23/13</f>
        <v>0</v>
      </c>
    </row>
    <row r="24" spans="1:8" s="6" customFormat="1" ht="45.75" customHeight="1" x14ac:dyDescent="0.25">
      <c r="A24" s="54">
        <v>1.05</v>
      </c>
      <c r="B24" s="58" t="s">
        <v>38</v>
      </c>
      <c r="C24" s="56">
        <v>240</v>
      </c>
      <c r="D24" s="56" t="s">
        <v>4</v>
      </c>
      <c r="E24" s="102"/>
      <c r="F24" s="57">
        <f t="shared" si="0"/>
        <v>0</v>
      </c>
      <c r="G24" s="53"/>
      <c r="H24" s="6">
        <f t="shared" si="1"/>
        <v>0</v>
      </c>
    </row>
    <row r="25" spans="1:8" s="6" customFormat="1" ht="45.75" customHeight="1" x14ac:dyDescent="0.25">
      <c r="A25" s="54">
        <v>1.06</v>
      </c>
      <c r="B25" s="58" t="s">
        <v>39</v>
      </c>
      <c r="C25" s="56">
        <v>240</v>
      </c>
      <c r="D25" s="56" t="s">
        <v>4</v>
      </c>
      <c r="E25" s="102"/>
      <c r="F25" s="57">
        <f t="shared" si="0"/>
        <v>0</v>
      </c>
      <c r="G25" s="53"/>
      <c r="H25" s="6">
        <f t="shared" si="1"/>
        <v>0</v>
      </c>
    </row>
    <row r="26" spans="1:8" s="6" customFormat="1" ht="45.75" customHeight="1" x14ac:dyDescent="0.25">
      <c r="A26" s="54">
        <v>1.07</v>
      </c>
      <c r="B26" s="58" t="s">
        <v>40</v>
      </c>
      <c r="C26" s="56">
        <v>5</v>
      </c>
      <c r="D26" s="56" t="s">
        <v>22</v>
      </c>
      <c r="E26" s="102"/>
      <c r="F26" s="57">
        <f t="shared" si="0"/>
        <v>0</v>
      </c>
      <c r="G26" s="53"/>
      <c r="H26" s="6">
        <f t="shared" ref="H26" si="2">E26/13</f>
        <v>0</v>
      </c>
    </row>
    <row r="27" spans="1:8" s="6" customFormat="1" ht="45.75" customHeight="1" x14ac:dyDescent="0.25">
      <c r="A27" s="54">
        <v>1.08</v>
      </c>
      <c r="B27" s="58" t="s">
        <v>41</v>
      </c>
      <c r="C27" s="56">
        <v>2</v>
      </c>
      <c r="D27" s="56" t="s">
        <v>22</v>
      </c>
      <c r="E27" s="102"/>
      <c r="F27" s="57">
        <f t="shared" si="0"/>
        <v>0</v>
      </c>
      <c r="G27" s="53"/>
    </row>
    <row r="28" spans="1:8" s="6" customFormat="1" ht="45.75" customHeight="1" x14ac:dyDescent="0.25">
      <c r="A28" s="54">
        <v>1.0900000000000001</v>
      </c>
      <c r="B28" s="58" t="s">
        <v>42</v>
      </c>
      <c r="C28" s="56">
        <v>45</v>
      </c>
      <c r="D28" s="56" t="s">
        <v>43</v>
      </c>
      <c r="E28" s="102"/>
      <c r="F28" s="57">
        <f t="shared" si="0"/>
        <v>0</v>
      </c>
      <c r="G28" s="53"/>
    </row>
    <row r="29" spans="1:8" s="6" customFormat="1" ht="45.75" customHeight="1" x14ac:dyDescent="0.25">
      <c r="A29" s="54">
        <v>1.1000000000000001</v>
      </c>
      <c r="B29" s="58" t="s">
        <v>44</v>
      </c>
      <c r="C29" s="56">
        <v>1</v>
      </c>
      <c r="D29" s="56" t="s">
        <v>45</v>
      </c>
      <c r="E29" s="102"/>
      <c r="F29" s="57">
        <f t="shared" si="0"/>
        <v>0</v>
      </c>
      <c r="G29" s="53"/>
    </row>
    <row r="30" spans="1:8" ht="14.25" customHeight="1" x14ac:dyDescent="0.25">
      <c r="A30" s="59"/>
      <c r="B30" s="60" t="s">
        <v>0</v>
      </c>
      <c r="C30" s="61"/>
      <c r="D30" s="62"/>
      <c r="E30" s="63"/>
      <c r="F30" s="63"/>
      <c r="G30" s="64">
        <f>SUM(F20:F29)</f>
        <v>0</v>
      </c>
    </row>
    <row r="31" spans="1:8" s="6" customFormat="1" ht="14.25" customHeight="1" x14ac:dyDescent="0.25">
      <c r="A31" s="65"/>
      <c r="B31" s="51"/>
      <c r="C31" s="52"/>
      <c r="D31" s="52"/>
      <c r="E31" s="53"/>
      <c r="F31" s="53"/>
      <c r="G31" s="53"/>
    </row>
    <row r="32" spans="1:8" s="15" customFormat="1" ht="21" customHeight="1" x14ac:dyDescent="0.25">
      <c r="A32" s="94"/>
      <c r="B32" s="96" t="s">
        <v>1</v>
      </c>
      <c r="C32" s="97"/>
      <c r="D32" s="98"/>
      <c r="E32" s="99"/>
      <c r="F32" s="99"/>
      <c r="G32" s="100">
        <f>SUM(G17:G31)</f>
        <v>0</v>
      </c>
      <c r="H32" s="13"/>
    </row>
    <row r="33" spans="1:8" s="15" customFormat="1" ht="21" customHeight="1" x14ac:dyDescent="0.2">
      <c r="A33" s="65"/>
      <c r="B33" s="51"/>
      <c r="C33" s="52"/>
      <c r="D33" s="52"/>
      <c r="E33" s="53"/>
      <c r="F33" s="53"/>
      <c r="G33" s="53"/>
      <c r="H33" s="13"/>
    </row>
    <row r="34" spans="1:8" x14ac:dyDescent="0.25">
      <c r="A34" s="75"/>
      <c r="B34" s="76" t="s">
        <v>21</v>
      </c>
      <c r="C34" s="77"/>
      <c r="D34" s="78"/>
      <c r="E34" s="79"/>
      <c r="F34" s="77"/>
      <c r="G34" s="66"/>
    </row>
    <row r="35" spans="1:8" x14ac:dyDescent="0.25">
      <c r="A35" s="68"/>
      <c r="B35" s="110" t="s">
        <v>27</v>
      </c>
      <c r="C35" s="111"/>
      <c r="D35" s="112"/>
      <c r="E35" s="80">
        <v>0.18</v>
      </c>
      <c r="F35" s="81"/>
      <c r="G35" s="69">
        <f>G32*E35</f>
        <v>0</v>
      </c>
    </row>
    <row r="36" spans="1:8" x14ac:dyDescent="0.25">
      <c r="A36" s="82"/>
      <c r="B36" s="83" t="s">
        <v>2</v>
      </c>
      <c r="C36" s="84"/>
      <c r="D36" s="85"/>
      <c r="E36" s="86"/>
      <c r="F36" s="84"/>
      <c r="G36" s="66">
        <f>SUM(G35:G35)</f>
        <v>0</v>
      </c>
    </row>
    <row r="37" spans="1:8" x14ac:dyDescent="0.25">
      <c r="A37" s="87"/>
      <c r="B37" s="88"/>
      <c r="C37" s="89"/>
      <c r="D37" s="90"/>
      <c r="E37" s="91"/>
      <c r="F37" s="92"/>
      <c r="G37" s="93"/>
    </row>
    <row r="38" spans="1:8" x14ac:dyDescent="0.25">
      <c r="A38" s="70"/>
      <c r="B38" s="15"/>
      <c r="C38" s="71"/>
      <c r="D38" s="72"/>
      <c r="E38" s="73"/>
      <c r="F38" s="74"/>
      <c r="G38" s="67"/>
    </row>
    <row r="39" spans="1:8" x14ac:dyDescent="0.25">
      <c r="A39" s="94"/>
      <c r="B39" s="76" t="s">
        <v>3</v>
      </c>
      <c r="C39" s="77"/>
      <c r="D39" s="78"/>
      <c r="E39" s="77"/>
      <c r="F39" s="77"/>
      <c r="G39" s="66">
        <f>G36+G32</f>
        <v>0</v>
      </c>
      <c r="H39" s="9"/>
    </row>
    <row r="40" spans="1:8" x14ac:dyDescent="0.25">
      <c r="A40" s="95"/>
      <c r="B40" s="95"/>
      <c r="C40" s="95"/>
      <c r="D40" s="95"/>
      <c r="E40" s="95"/>
      <c r="F40" s="95"/>
      <c r="G40" s="95"/>
    </row>
    <row r="41" spans="1:8" x14ac:dyDescent="0.25">
      <c r="A41" s="51"/>
      <c r="B41" s="51"/>
      <c r="C41" s="51"/>
      <c r="D41" s="51"/>
      <c r="E41" s="51"/>
      <c r="F41" s="51"/>
      <c r="G41" s="51"/>
    </row>
    <row r="42" spans="1:8" x14ac:dyDescent="0.25">
      <c r="A42" s="51"/>
      <c r="B42" s="51"/>
      <c r="C42" s="51"/>
      <c r="D42" s="51"/>
      <c r="E42" s="51"/>
      <c r="F42" s="51"/>
      <c r="G42" s="51"/>
    </row>
    <row r="43" spans="1:8" x14ac:dyDescent="0.25">
      <c r="A43" s="51"/>
      <c r="B43" s="51"/>
      <c r="C43" s="51"/>
      <c r="D43" s="51"/>
      <c r="E43" s="51"/>
      <c r="F43" s="51"/>
      <c r="G43" s="51"/>
    </row>
    <row r="44" spans="1:8" x14ac:dyDescent="0.25">
      <c r="A44" s="51"/>
      <c r="B44" s="51"/>
      <c r="C44" s="51"/>
      <c r="D44" s="51"/>
      <c r="E44" s="51"/>
      <c r="F44" s="51"/>
      <c r="G44" s="51"/>
    </row>
    <row r="45" spans="1:8" x14ac:dyDescent="0.25">
      <c r="A45" s="51"/>
      <c r="B45" s="51"/>
      <c r="C45" s="51"/>
      <c r="D45" s="51"/>
      <c r="E45" s="51"/>
      <c r="F45" s="51"/>
      <c r="G45" s="51"/>
    </row>
    <row r="46" spans="1:8" x14ac:dyDescent="0.25">
      <c r="A46" s="7"/>
      <c r="B46" s="7"/>
      <c r="C46" s="7"/>
      <c r="D46" s="7"/>
      <c r="E46" s="7"/>
      <c r="F46" s="7"/>
      <c r="G46" s="7"/>
    </row>
    <row r="47" spans="1:8" x14ac:dyDescent="0.25">
      <c r="A47" s="7"/>
      <c r="B47" s="7"/>
      <c r="C47" s="7"/>
      <c r="D47" s="7"/>
      <c r="E47" s="7"/>
      <c r="F47" s="7"/>
      <c r="G47" s="7"/>
    </row>
    <row r="48" spans="1:8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</sheetData>
  <sheetProtection password="8A76" sheet="1" objects="1" scenarios="1"/>
  <mergeCells count="11">
    <mergeCell ref="H10:L10"/>
    <mergeCell ref="M10:O10"/>
    <mergeCell ref="B35:D35"/>
    <mergeCell ref="A17:G17"/>
    <mergeCell ref="B2:C2"/>
    <mergeCell ref="A8:G8"/>
    <mergeCell ref="A10:C10"/>
    <mergeCell ref="D10:F10"/>
    <mergeCell ref="A14:G14"/>
    <mergeCell ref="A11:G11"/>
    <mergeCell ref="A12:G12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</SharedWithUsers>
    <lcf76f155ced4ddcb4097134ff3c332f xmlns="caf61add-cf15-4341-ad7c-3bb05f38d729">
      <Terms xmlns="http://schemas.microsoft.com/office/infopath/2007/PartnerControls"/>
    </lcf76f155ced4ddcb4097134ff3c332f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6DDA2A-C541-4C52-BE6C-839FE31267F0}">
  <ds:schemaRefs>
    <ds:schemaRef ds:uri="http://schemas.microsoft.com/office/2006/metadata/properties"/>
    <ds:schemaRef ds:uri="http://schemas.microsoft.com/office/infopath/2007/PartnerControls"/>
    <ds:schemaRef ds:uri="05b54953-3c8d-4842-a3b9-4b22db9cbd38"/>
    <ds:schemaRef ds:uri="7c2dde16-be45-4d8b-ad45-405530d814ce"/>
  </ds:schemaRefs>
</ds:datastoreItem>
</file>

<file path=customXml/itemProps2.xml><?xml version="1.0" encoding="utf-8"?>
<ds:datastoreItem xmlns:ds="http://schemas.openxmlformats.org/officeDocument/2006/customXml" ds:itemID="{16CE35A4-C32D-4904-B91F-8A43AFB1085C}"/>
</file>

<file path=customXml/itemProps3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Selito Antidor de la cruz</cp:lastModifiedBy>
  <cp:revision/>
  <cp:lastPrinted>2023-02-23T15:03:36Z</cp:lastPrinted>
  <dcterms:created xsi:type="dcterms:W3CDTF">2022-06-22T19:33:58Z</dcterms:created>
  <dcterms:modified xsi:type="dcterms:W3CDTF">2023-02-23T15:24:35Z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_ExtendedDescription">
    <vt:lpwstr>TÉRMINOS DE REFERENCIA (PDF FIRMADO)</vt:lpwstr>
  </property>
  <property fmtid="{D5CDD505-2E9C-101B-9397-08002B2CF9AE}" pid="5" name="Folder">
    <vt:lpwstr>24249</vt:lpwstr>
  </property>
</Properties>
</file>