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Pictures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cantidades'!$A$1:$G$49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3" l="1"/>
  <c r="F28" i="3"/>
  <c r="F27" i="3"/>
  <c r="F26" i="3"/>
  <c r="F24" i="3"/>
  <c r="F23" i="3"/>
  <c r="A23" i="3"/>
  <c r="A24" i="3" s="1"/>
  <c r="A25" i="3" s="1"/>
  <c r="A26" i="3" s="1"/>
  <c r="A27" i="3" s="1"/>
  <c r="A28" i="3" s="1"/>
  <c r="A29" i="3" s="1"/>
  <c r="C22" i="3"/>
  <c r="F22" i="3" s="1"/>
  <c r="A22" i="3"/>
  <c r="F21" i="3"/>
  <c r="C21" i="3"/>
  <c r="A21" i="3"/>
  <c r="C20" i="3"/>
  <c r="C25" i="3" s="1"/>
  <c r="F25" i="3" s="1"/>
  <c r="A20" i="3"/>
  <c r="F20" i="3" l="1"/>
  <c r="G30" i="3" s="1"/>
  <c r="G33" i="3" s="1"/>
  <c r="G36" i="3" s="1"/>
  <c r="G37" i="3" l="1"/>
  <c r="G40" i="3" s="1"/>
</calcChain>
</file>

<file path=xl/sharedStrings.xml><?xml version="1.0" encoding="utf-8"?>
<sst xmlns="http://schemas.openxmlformats.org/spreadsheetml/2006/main" count="55" uniqueCount="45">
  <si>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</si>
  <si>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</si>
  <si>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</si>
  <si>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</si>
  <si>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</si>
  <si>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</si>
  <si>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</si>
  <si>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</si>
  <si>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</si>
  <si>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</si>
  <si>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</si>
  <si>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</si>
  <si>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</si>
  <si>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</si>
  <si>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</si>
  <si>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</si>
  <si>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</si>
  <si>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</si>
  <si>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</si>
  <si>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</si>
  <si>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</si>
  <si>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</si>
  <si>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</si>
  <si>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</si>
  <si>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ITBIS 18%</t>
  </si>
  <si>
    <t>OFERENTE:</t>
  </si>
  <si>
    <t>Retiro de lona asfáltica existente</t>
  </si>
  <si>
    <t>viajes</t>
  </si>
  <si>
    <t>Suministro e instalación de lona asfáltica nueva granulada de poliéster 5kg. Color Tonos Claros (blanco o gris)</t>
  </si>
  <si>
    <t>pa</t>
  </si>
  <si>
    <t xml:space="preserve">IMPERMEABILIZACIÓN </t>
  </si>
  <si>
    <t>Confección de cantos</t>
  </si>
  <si>
    <t xml:space="preserve">Confección de Zabaleta </t>
  </si>
  <si>
    <t>Bote de escombros(Incluye bote y acarreo interno)</t>
  </si>
  <si>
    <t>Suministro y confección  de fino de techo nuevo (incluye subida de materiales)</t>
  </si>
  <si>
    <t>Confección de drenaje en techo en tuberia de 2" (Incluye parrilla de techo, bajante exterior y materiales menores requeridos).</t>
  </si>
  <si>
    <t>und</t>
  </si>
  <si>
    <t>Sub-total</t>
  </si>
  <si>
    <t>ml</t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</si>
  <si>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IMPERMEABILIZACIÓN  DE TECHO EN EL JUZGADO DE GUAYUBIN</t>
    </r>
  </si>
  <si>
    <r>
      <t xml:space="preserve">DIRECCIÓN DEL PROYECTO    </t>
    </r>
    <r>
      <rPr>
        <sz val="12"/>
        <color rgb="FF000000"/>
        <rFont val="Arial Narrow"/>
        <family val="2"/>
      </rPr>
      <t>GUAYUBIN</t>
    </r>
  </si>
  <si>
    <t>IMPERMEABILIZACIÓN  DE TECHO EN JUZGADO DE PAZ DE GUAYUBIN</t>
  </si>
  <si>
    <t>Movimiento de compresores de techo ( Incluye insumos menores y cables)</t>
  </si>
  <si>
    <t>Suministro de base plastica para tinacos</t>
  </si>
  <si>
    <t>Limpieza final y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</si>
</sst>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21" fillId="9" borderId="0" xfId="0" applyNumberFormat="1" applyFont="1" applyFill="1" applyAlignment="1">
      <alignment horizontal="center" vertical="center"/>
    </xf>
    <xf numFmtId="2" fontId="21" fillId="9" borderId="0" xfId="0" applyNumberFormat="1" applyFont="1" applyFill="1" applyAlignment="1">
      <alignment vertical="center"/>
    </xf>
    <xf numFmtId="2" fontId="17" fillId="9" borderId="0" xfId="2" applyNumberFormat="1" applyFont="1" applyFill="1" applyBorder="1" applyAlignment="1">
      <alignment horizontal="right"/>
    </xf>
    <xf numFmtId="43" fontId="17" fillId="9" borderId="0" xfId="2" applyFont="1" applyFill="1" applyBorder="1" applyAlignment="1">
      <alignment horizontal="right"/>
    </xf>
    <xf numFmtId="40" fontId="17" fillId="9" borderId="0" xfId="2" applyNumberFormat="1" applyFont="1" applyFill="1" applyBorder="1" applyAlignment="1">
      <alignment horizontal="right"/>
    </xf>
    <xf numFmtId="166" fontId="17" fillId="9" borderId="0" xfId="3" applyNumberFormat="1" applyFont="1" applyFill="1" applyBorder="1" applyAlignment="1">
      <alignment horizontal="right"/>
    </xf>
    <xf numFmtId="0" fontId="18" fillId="0" borderId="0" xfId="6"/>
    <xf numFmtId="2" fontId="16" fillId="0" borderId="1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3" fontId="16" fillId="0" borderId="17" xfId="2" applyFont="1" applyBorder="1" applyAlignment="1">
      <alignment horizontal="right" vertical="center"/>
    </xf>
    <xf numFmtId="43" fontId="16" fillId="9" borderId="18" xfId="2" applyFont="1" applyFill="1" applyBorder="1" applyAlignment="1">
      <alignment horizontal="right" vertical="center"/>
    </xf>
    <xf numFmtId="43" fontId="16" fillId="9" borderId="17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167" fontId="16" fillId="9" borderId="4" xfId="0" applyNumberFormat="1" applyFont="1" applyFill="1" applyBorder="1" applyAlignment="1">
      <alignment vertical="center" wrapText="1"/>
    </xf>
    <xf numFmtId="43" fontId="16" fillId="9" borderId="13" xfId="2" applyFont="1" applyFill="1" applyBorder="1" applyAlignment="1">
      <alignment horizontal="right" vertical="center"/>
    </xf>
    <xf numFmtId="43" fontId="16" fillId="9" borderId="4" xfId="2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2" fontId="22" fillId="10" borderId="2" xfId="0" applyNumberFormat="1" applyFont="1" applyFill="1" applyBorder="1" applyAlignment="1">
      <alignment vertical="center"/>
    </xf>
    <xf numFmtId="4" fontId="22" fillId="10" borderId="2" xfId="2" applyNumberFormat="1" applyFont="1" applyFill="1" applyBorder="1" applyAlignment="1">
      <alignment horizontal="center" vertical="center"/>
    </xf>
    <xf numFmtId="43" fontId="22" fillId="10" borderId="2" xfId="2" applyFont="1" applyFill="1" applyBorder="1" applyAlignment="1">
      <alignment horizontal="center" vertical="center"/>
    </xf>
    <xf numFmtId="40" fontId="22" fillId="10" borderId="2" xfId="2" applyNumberFormat="1" applyFont="1" applyFill="1" applyBorder="1" applyAlignment="1">
      <alignment horizontal="right" vertical="center"/>
    </xf>
    <xf numFmtId="166" fontId="22" fillId="10" borderId="3" xfId="3" applyNumberFormat="1" applyFont="1" applyFill="1" applyBorder="1" applyAlignment="1">
      <alignment horizontal="right" vertical="center"/>
    </xf>
    <xf numFmtId="2" fontId="19" fillId="9" borderId="0" xfId="0" applyNumberFormat="1" applyFont="1" applyFill="1" applyAlignment="1">
      <alignment horizontal="center" vertical="center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  <xf numFmtId="0" fontId="5" fillId="9" borderId="0" xfId="0" applyFont="1" applyFill="1"/>
    <xf numFmtId="4" fontId="16" fillId="0" borderId="4" xfId="0" applyNumberFormat="1" applyFont="1" applyBorder="1" applyAlignment="1" applyProtection="1">
      <alignment horizontal="right" vertical="center"/>
      <protection locked="0"/>
    </xf>
  </cellXfs>
  <cellStyles count="7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Normal 3" xfId="6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view="pageBreakPreview" zoomScaleNormal="100" zoomScaleSheetLayoutView="100" workbookViewId="0">
      <pane ySplit="15" topLeftCell="A19" activePane="bottomLeft" state="frozen"/>
      <selection pane="bottomLeft" activeCell="G21" sqref="G21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4</v>
      </c>
      <c r="C1" s="12"/>
      <c r="D1" s="13"/>
      <c r="E1" s="14"/>
      <c r="G1" s="16" t="s">
        <v>5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31" t="s">
        <v>17</v>
      </c>
      <c r="C2" s="131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19</v>
      </c>
      <c r="C3" s="24"/>
      <c r="D3" s="24"/>
      <c r="F3" s="24"/>
      <c r="G3" s="25" t="s">
        <v>23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6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90"/>
      <c r="B6" s="91" t="s">
        <v>25</v>
      </c>
      <c r="C6" s="90"/>
      <c r="D6" s="92"/>
      <c r="E6" s="92"/>
      <c r="F6" s="93"/>
      <c r="G6" s="93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90"/>
      <c r="B7" s="94"/>
      <c r="C7" s="90"/>
      <c r="D7" s="92"/>
      <c r="E7" s="92"/>
      <c r="F7" s="93"/>
      <c r="G7" s="93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32" t="s">
        <v>7</v>
      </c>
      <c r="B8" s="133"/>
      <c r="C8" s="133"/>
      <c r="D8" s="133"/>
      <c r="E8" s="133"/>
      <c r="F8" s="133"/>
      <c r="G8" s="133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8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34" t="s">
        <v>22</v>
      </c>
      <c r="B10" s="135"/>
      <c r="C10" s="135"/>
      <c r="D10" s="136" t="s">
        <v>9</v>
      </c>
      <c r="E10" s="136"/>
      <c r="F10" s="136"/>
      <c r="G10" s="33" t="s">
        <v>21</v>
      </c>
      <c r="H10" s="125"/>
      <c r="I10" s="125"/>
      <c r="J10" s="125"/>
      <c r="K10" s="125"/>
      <c r="L10" s="125"/>
      <c r="M10" s="126" t="s">
        <v>8</v>
      </c>
      <c r="N10" s="126"/>
      <c r="O10" s="126"/>
      <c r="P10" s="34" t="s">
        <v>8</v>
      </c>
    </row>
    <row r="11" spans="1:17" s="15" customFormat="1" ht="30.75" customHeight="1" x14ac:dyDescent="0.3">
      <c r="A11" s="134" t="s">
        <v>39</v>
      </c>
      <c r="B11" s="135"/>
      <c r="C11" s="135"/>
      <c r="D11" s="135"/>
      <c r="E11" s="135"/>
      <c r="F11" s="135"/>
      <c r="G11" s="137"/>
      <c r="H11" s="35"/>
      <c r="I11" s="35"/>
      <c r="J11" s="27"/>
      <c r="K11" s="27"/>
      <c r="L11" s="27"/>
      <c r="M11" s="27"/>
      <c r="N11" s="27"/>
      <c r="O11" s="27"/>
      <c r="P11" s="34" t="s">
        <v>8</v>
      </c>
    </row>
    <row r="12" spans="1:17" s="15" customFormat="1" ht="49.5" customHeight="1" x14ac:dyDescent="0.3">
      <c r="A12" s="134" t="s">
        <v>40</v>
      </c>
      <c r="B12" s="135"/>
      <c r="C12" s="135"/>
      <c r="D12" s="135"/>
      <c r="E12" s="135"/>
      <c r="F12" s="135"/>
      <c r="G12" s="137"/>
      <c r="H12" s="35"/>
      <c r="I12" s="35"/>
      <c r="J12" s="27"/>
      <c r="K12" s="36"/>
      <c r="L12" s="27"/>
      <c r="M12" s="27"/>
      <c r="N12" s="27"/>
      <c r="O12" s="27"/>
      <c r="P12" s="34" t="s">
        <v>8</v>
      </c>
    </row>
    <row r="13" spans="1:17" s="15" customFormat="1" ht="14.25" customHeight="1" x14ac:dyDescent="0.3">
      <c r="A13" s="37"/>
      <c r="B13" s="38"/>
      <c r="C13" s="38"/>
      <c r="D13" s="38"/>
      <c r="E13" s="38"/>
      <c r="F13" s="38"/>
      <c r="G13" s="38"/>
      <c r="H13" s="39"/>
      <c r="I13" s="34" t="s">
        <v>8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32" t="s">
        <v>18</v>
      </c>
      <c r="B14" s="133"/>
      <c r="C14" s="133"/>
      <c r="D14" s="133"/>
      <c r="E14" s="133"/>
      <c r="F14" s="133"/>
      <c r="G14" s="133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10</v>
      </c>
      <c r="B15" s="42" t="s">
        <v>11</v>
      </c>
      <c r="C15" s="42" t="s">
        <v>12</v>
      </c>
      <c r="D15" s="43" t="s">
        <v>13</v>
      </c>
      <c r="E15" s="44" t="s">
        <v>14</v>
      </c>
      <c r="F15" s="45" t="s">
        <v>15</v>
      </c>
      <c r="G15" s="42" t="s">
        <v>16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12" s="15" customFormat="1" ht="21" customHeight="1" x14ac:dyDescent="0.2">
      <c r="A17" s="130" t="s">
        <v>41</v>
      </c>
      <c r="B17" s="130"/>
      <c r="C17" s="130"/>
      <c r="D17" s="130"/>
      <c r="E17" s="130"/>
      <c r="F17" s="130"/>
      <c r="G17" s="130"/>
    </row>
    <row r="18" spans="1:12" s="15" customFormat="1" ht="21" customHeight="1" x14ac:dyDescent="0.2">
      <c r="A18" s="124"/>
      <c r="B18" s="124"/>
      <c r="C18" s="124"/>
      <c r="D18" s="124"/>
      <c r="E18" s="124"/>
      <c r="F18" s="138"/>
      <c r="G18" s="138"/>
    </row>
    <row r="19" spans="1:12" s="15" customFormat="1" ht="21" customHeight="1" x14ac:dyDescent="0.25">
      <c r="A19" s="95">
        <v>1</v>
      </c>
      <c r="B19" s="96" t="s">
        <v>30</v>
      </c>
      <c r="C19" s="97"/>
      <c r="D19" s="98"/>
      <c r="E19" s="99"/>
      <c r="F19" s="99"/>
      <c r="G19" s="100"/>
      <c r="K19" s="101"/>
      <c r="L19" s="101"/>
    </row>
    <row r="20" spans="1:12" s="15" customFormat="1" ht="21" customHeight="1" x14ac:dyDescent="0.2">
      <c r="A20" s="102">
        <f>A19+0.01</f>
        <v>1.01</v>
      </c>
      <c r="B20" s="103" t="s">
        <v>26</v>
      </c>
      <c r="C20" s="104">
        <f>313.49*1.15</f>
        <v>360.51349999999996</v>
      </c>
      <c r="D20" s="105" t="s">
        <v>3</v>
      </c>
      <c r="E20" s="139"/>
      <c r="F20" s="106">
        <f t="shared" ref="F20:F23" si="0">ROUND(C20*E20,2)</f>
        <v>0</v>
      </c>
      <c r="G20" s="107"/>
      <c r="K20" s="101"/>
      <c r="L20" s="101"/>
    </row>
    <row r="21" spans="1:12" s="15" customFormat="1" ht="21" customHeight="1" x14ac:dyDescent="0.2">
      <c r="A21" s="102">
        <f t="shared" ref="A21:A29" si="1">A20+0.01</f>
        <v>1.02</v>
      </c>
      <c r="B21" s="103" t="s">
        <v>31</v>
      </c>
      <c r="C21" s="104">
        <f>76.37*1.25</f>
        <v>95.462500000000006</v>
      </c>
      <c r="D21" s="105" t="s">
        <v>38</v>
      </c>
      <c r="E21" s="139"/>
      <c r="F21" s="108">
        <f t="shared" si="0"/>
        <v>0</v>
      </c>
      <c r="G21" s="107"/>
      <c r="K21" s="101"/>
      <c r="L21" s="101"/>
    </row>
    <row r="22" spans="1:12" s="15" customFormat="1" ht="21" customHeight="1" x14ac:dyDescent="0.2">
      <c r="A22" s="102">
        <f t="shared" si="1"/>
        <v>1.03</v>
      </c>
      <c r="B22" s="103" t="s">
        <v>32</v>
      </c>
      <c r="C22" s="104">
        <f>C21</f>
        <v>95.462500000000006</v>
      </c>
      <c r="D22" s="109" t="s">
        <v>38</v>
      </c>
      <c r="E22" s="139"/>
      <c r="F22" s="108">
        <f t="shared" si="0"/>
        <v>0</v>
      </c>
      <c r="G22" s="107"/>
      <c r="K22" s="101"/>
      <c r="L22" s="101"/>
    </row>
    <row r="23" spans="1:12" s="15" customFormat="1" ht="21" customHeight="1" x14ac:dyDescent="0.2">
      <c r="A23" s="102">
        <f t="shared" si="1"/>
        <v>1.04</v>
      </c>
      <c r="B23" s="103" t="s">
        <v>33</v>
      </c>
      <c r="C23" s="110">
        <v>1</v>
      </c>
      <c r="D23" s="109" t="s">
        <v>27</v>
      </c>
      <c r="E23" s="139"/>
      <c r="F23" s="106">
        <f t="shared" si="0"/>
        <v>0</v>
      </c>
      <c r="G23" s="106"/>
      <c r="K23" s="101"/>
      <c r="L23" s="101"/>
    </row>
    <row r="24" spans="1:12" s="15" customFormat="1" ht="21" customHeight="1" x14ac:dyDescent="0.2">
      <c r="A24" s="102">
        <f t="shared" si="1"/>
        <v>1.05</v>
      </c>
      <c r="B24" s="103" t="s">
        <v>34</v>
      </c>
      <c r="C24" s="104">
        <v>30</v>
      </c>
      <c r="D24" s="109" t="s">
        <v>3</v>
      </c>
      <c r="E24" s="139"/>
      <c r="F24" s="108">
        <f>ROUND(C24*E24,2)</f>
        <v>0</v>
      </c>
      <c r="G24" s="106"/>
      <c r="K24" s="101"/>
      <c r="L24" s="101"/>
    </row>
    <row r="25" spans="1:12" s="15" customFormat="1" ht="29.25" customHeight="1" x14ac:dyDescent="0.2">
      <c r="A25" s="102">
        <f t="shared" si="1"/>
        <v>1.06</v>
      </c>
      <c r="B25" s="114" t="s">
        <v>28</v>
      </c>
      <c r="C25" s="104">
        <f>C20</f>
        <v>360.51349999999996</v>
      </c>
      <c r="D25" s="109" t="s">
        <v>3</v>
      </c>
      <c r="E25" s="139"/>
      <c r="F25" s="108">
        <f>ROUND(C25*E25,2)</f>
        <v>0</v>
      </c>
      <c r="G25" s="108"/>
      <c r="K25" s="101"/>
      <c r="L25" s="101"/>
    </row>
    <row r="26" spans="1:12" s="15" customFormat="1" ht="29.25" customHeight="1" x14ac:dyDescent="0.2">
      <c r="A26" s="102">
        <f t="shared" si="1"/>
        <v>1.07</v>
      </c>
      <c r="B26" s="114" t="s">
        <v>42</v>
      </c>
      <c r="C26" s="104">
        <v>5</v>
      </c>
      <c r="D26" s="109" t="s">
        <v>36</v>
      </c>
      <c r="E26" s="139"/>
      <c r="F26" s="116">
        <f>ROUND(C26*E26,2)</f>
        <v>0</v>
      </c>
      <c r="G26" s="108"/>
      <c r="K26" s="101"/>
      <c r="L26" s="101"/>
    </row>
    <row r="27" spans="1:12" s="15" customFormat="1" ht="29.25" customHeight="1" x14ac:dyDescent="0.2">
      <c r="A27" s="102">
        <f t="shared" si="1"/>
        <v>1.08</v>
      </c>
      <c r="B27" s="115" t="s">
        <v>35</v>
      </c>
      <c r="C27" s="104">
        <v>2</v>
      </c>
      <c r="D27" s="109" t="s">
        <v>36</v>
      </c>
      <c r="E27" s="139"/>
      <c r="F27" s="116">
        <f t="shared" ref="F27:F29" si="2">ROUND(C27*E27,2)</f>
        <v>0</v>
      </c>
      <c r="G27" s="108"/>
      <c r="K27" s="101"/>
      <c r="L27" s="101"/>
    </row>
    <row r="28" spans="1:12" s="15" customFormat="1" ht="29.25" customHeight="1" x14ac:dyDescent="0.2">
      <c r="A28" s="102">
        <f t="shared" si="1"/>
        <v>1.0900000000000001</v>
      </c>
      <c r="B28" s="115" t="s">
        <v>43</v>
      </c>
      <c r="C28" s="104">
        <v>1</v>
      </c>
      <c r="D28" s="109" t="s">
        <v>36</v>
      </c>
      <c r="E28" s="139"/>
      <c r="F28" s="116">
        <f t="shared" si="2"/>
        <v>0</v>
      </c>
      <c r="G28" s="108"/>
      <c r="K28" s="101"/>
      <c r="L28" s="101"/>
    </row>
    <row r="29" spans="1:12" s="15" customFormat="1" ht="23.25" customHeight="1" x14ac:dyDescent="0.2">
      <c r="A29" s="102">
        <f t="shared" si="1"/>
        <v>1.1000000000000001</v>
      </c>
      <c r="B29" s="111" t="s">
        <v>44</v>
      </c>
      <c r="C29" s="112">
        <v>1</v>
      </c>
      <c r="D29" s="113" t="s">
        <v>29</v>
      </c>
      <c r="E29" s="139"/>
      <c r="F29" s="117">
        <f t="shared" si="2"/>
        <v>0</v>
      </c>
      <c r="G29" s="108"/>
    </row>
    <row r="30" spans="1:12" s="15" customFormat="1" ht="21" customHeight="1" x14ac:dyDescent="0.2">
      <c r="A30" s="118"/>
      <c r="B30" s="119" t="s">
        <v>37</v>
      </c>
      <c r="C30" s="120"/>
      <c r="D30" s="121"/>
      <c r="E30" s="122"/>
      <c r="F30" s="122"/>
      <c r="G30" s="123">
        <f>SUM(F20:F29)</f>
        <v>0</v>
      </c>
    </row>
    <row r="31" spans="1:12" s="2" customFormat="1" ht="14.25" customHeight="1" x14ac:dyDescent="0.25">
      <c r="A31" s="89"/>
      <c r="B31" s="89"/>
      <c r="C31" s="89"/>
      <c r="D31" s="89"/>
      <c r="E31" s="89"/>
      <c r="F31" s="89"/>
      <c r="G31" s="89"/>
    </row>
    <row r="32" spans="1:12" s="6" customFormat="1" ht="14.25" customHeight="1" x14ac:dyDescent="0.25">
      <c r="A32" s="53"/>
      <c r="B32" s="50"/>
      <c r="C32" s="51"/>
      <c r="D32" s="51"/>
      <c r="E32" s="52"/>
      <c r="F32" s="52"/>
      <c r="G32" s="52"/>
    </row>
    <row r="33" spans="1:8" s="15" customFormat="1" ht="21" customHeight="1" x14ac:dyDescent="0.25">
      <c r="A33" s="82"/>
      <c r="B33" s="84" t="s">
        <v>0</v>
      </c>
      <c r="C33" s="85"/>
      <c r="D33" s="86"/>
      <c r="E33" s="87"/>
      <c r="F33" s="87"/>
      <c r="G33" s="88">
        <f>SUM(G16:H32)</f>
        <v>0</v>
      </c>
      <c r="H33" s="13"/>
    </row>
    <row r="34" spans="1:8" s="15" customFormat="1" ht="21" customHeight="1" x14ac:dyDescent="0.2">
      <c r="A34" s="53"/>
      <c r="B34" s="50"/>
      <c r="C34" s="51"/>
      <c r="D34" s="51"/>
      <c r="E34" s="52"/>
      <c r="F34" s="52"/>
      <c r="G34" s="52"/>
      <c r="H34" s="13"/>
    </row>
    <row r="35" spans="1:8" x14ac:dyDescent="0.25">
      <c r="A35" s="63"/>
      <c r="B35" s="64" t="s">
        <v>20</v>
      </c>
      <c r="C35" s="65"/>
      <c r="D35" s="66"/>
      <c r="E35" s="67"/>
      <c r="F35" s="65"/>
      <c r="G35" s="54"/>
    </row>
    <row r="36" spans="1:8" x14ac:dyDescent="0.25">
      <c r="A36" s="56"/>
      <c r="B36" s="127" t="s">
        <v>24</v>
      </c>
      <c r="C36" s="128"/>
      <c r="D36" s="129"/>
      <c r="E36" s="68">
        <v>0.18</v>
      </c>
      <c r="F36" s="69"/>
      <c r="G36" s="57">
        <f>G33*E36</f>
        <v>0</v>
      </c>
    </row>
    <row r="37" spans="1:8" x14ac:dyDescent="0.25">
      <c r="A37" s="70"/>
      <c r="B37" s="71" t="s">
        <v>1</v>
      </c>
      <c r="C37" s="72"/>
      <c r="D37" s="73"/>
      <c r="E37" s="74"/>
      <c r="F37" s="72"/>
      <c r="G37" s="54">
        <f>SUM(G36:G36)</f>
        <v>0</v>
      </c>
    </row>
    <row r="38" spans="1:8" x14ac:dyDescent="0.25">
      <c r="A38" s="75"/>
      <c r="B38" s="76"/>
      <c r="C38" s="77"/>
      <c r="D38" s="78"/>
      <c r="E38" s="79"/>
      <c r="F38" s="80"/>
      <c r="G38" s="81"/>
    </row>
    <row r="39" spans="1:8" x14ac:dyDescent="0.25">
      <c r="A39" s="58"/>
      <c r="B39" s="15"/>
      <c r="C39" s="59"/>
      <c r="D39" s="60"/>
      <c r="E39" s="61"/>
      <c r="F39" s="62"/>
      <c r="G39" s="55"/>
    </row>
    <row r="40" spans="1:8" x14ac:dyDescent="0.25">
      <c r="A40" s="82"/>
      <c r="B40" s="64" t="s">
        <v>2</v>
      </c>
      <c r="C40" s="65"/>
      <c r="D40" s="66"/>
      <c r="E40" s="65"/>
      <c r="F40" s="65"/>
      <c r="G40" s="54">
        <f>G37+G33</f>
        <v>0</v>
      </c>
      <c r="H40" s="9"/>
    </row>
    <row r="41" spans="1:8" x14ac:dyDescent="0.25">
      <c r="A41" s="83"/>
      <c r="B41" s="83"/>
      <c r="C41" s="83"/>
      <c r="D41" s="83"/>
      <c r="E41" s="83"/>
      <c r="F41" s="83"/>
      <c r="G41" s="83"/>
    </row>
    <row r="42" spans="1:8" x14ac:dyDescent="0.25">
      <c r="A42" s="50"/>
      <c r="B42" s="50"/>
      <c r="C42" s="50"/>
      <c r="D42" s="50"/>
      <c r="E42" s="50"/>
      <c r="F42" s="50"/>
      <c r="G42" s="50"/>
    </row>
    <row r="43" spans="1:8" x14ac:dyDescent="0.25">
      <c r="A43" s="50"/>
      <c r="B43" s="50"/>
      <c r="C43" s="50"/>
      <c r="D43" s="50"/>
      <c r="E43" s="50"/>
      <c r="F43" s="50"/>
      <c r="G43" s="50"/>
    </row>
    <row r="44" spans="1:8" x14ac:dyDescent="0.25">
      <c r="A44" s="50"/>
      <c r="B44" s="50"/>
      <c r="C44" s="50"/>
      <c r="D44" s="50"/>
      <c r="E44" s="50"/>
      <c r="F44" s="50"/>
      <c r="G44" s="50"/>
    </row>
    <row r="45" spans="1:8" x14ac:dyDescent="0.25">
      <c r="A45" s="50"/>
      <c r="B45" s="50"/>
      <c r="C45" s="50"/>
      <c r="D45" s="50"/>
      <c r="E45" s="50"/>
      <c r="F45" s="50"/>
      <c r="G45" s="50"/>
    </row>
    <row r="46" spans="1:8" x14ac:dyDescent="0.25">
      <c r="A46" s="50"/>
      <c r="B46" s="50"/>
      <c r="C46" s="50"/>
      <c r="D46" s="50"/>
      <c r="E46" s="50"/>
      <c r="F46" s="50"/>
      <c r="G46" s="50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</sheetData>
  <sheetProtection password="8A76" sheet="1" objects="1" scenarios="1"/>
  <mergeCells count="11">
    <mergeCell ref="H10:L10"/>
    <mergeCell ref="M10:O10"/>
    <mergeCell ref="B36:D36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A334C-63B6-4BE5-BDD2-E057DA73C08E}"/>
</file>

<file path=customXml/itemProps3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2023-02-23T19:38:55Z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COTIZACIÓN DE REFERENCIA - IMAGEN DE MODELO REFERENCIAL (OPCIONAL)</vt:lpwstr>
  </property>
  <property fmtid="{D5CDD505-2E9C-101B-9397-08002B2CF9AE}" pid="5" name="Folder">
    <vt:lpwstr>24249</vt:lpwstr>
  </property>
</Properties>
</file>