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jpena_poderjudicial_gob_do/Documents/Memoria Enero-Septiembre, 2021/"/>
    </mc:Choice>
  </mc:AlternateContent>
  <xr:revisionPtr revIDLastSave="136" documentId="13_ncr:1_{5A85B947-3046-435A-B14A-5ABE193A9505}" xr6:coauthVersionLast="47" xr6:coauthVersionMax="47" xr10:uidLastSave="{BF7B418A-930E-47CB-A7F3-3023AF82301A}"/>
  <bookViews>
    <workbookView xWindow="-108" yWindow="-108" windowWidth="20376" windowHeight="12216" tabRatio="598" xr2:uid="{00000000-000D-0000-FFFF-FFFF00000000}"/>
  </bookViews>
  <sheets>
    <sheet name="Departamento" sheetId="10" r:id="rId1"/>
    <sheet name="Base de Datos" sheetId="1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3" l="1"/>
  <c r="N1" i="13"/>
  <c r="G1" i="13"/>
  <c r="H1" i="13"/>
  <c r="F1" i="13" l="1"/>
  <c r="I1" i="13"/>
  <c r="J1" i="13"/>
  <c r="S1" i="13"/>
  <c r="K1" i="13"/>
  <c r="L1" i="13"/>
  <c r="O1" i="13"/>
  <c r="P1" i="13"/>
  <c r="Q1" i="13"/>
  <c r="T1" i="13"/>
  <c r="U1" i="13"/>
  <c r="V1" i="13"/>
  <c r="W1" i="13"/>
  <c r="X1" i="13"/>
  <c r="Y1" i="13"/>
  <c r="D1" i="13" l="1"/>
  <c r="R1" i="13"/>
  <c r="E1" i="13"/>
  <c r="Z1" i="13"/>
  <c r="AA1" i="13"/>
  <c r="AB1" i="13"/>
  <c r="AC1" i="13"/>
  <c r="AD1" i="13"/>
  <c r="AE1" i="13"/>
  <c r="AF1" i="13"/>
  <c r="AG1" i="13"/>
  <c r="AH1" i="13"/>
  <c r="AI1" i="13"/>
  <c r="AJ1" i="13"/>
  <c r="AK1" i="13"/>
  <c r="AL1" i="13"/>
  <c r="AM1" i="13"/>
  <c r="AN1" i="13"/>
  <c r="AO1" i="13"/>
  <c r="AP1" i="13"/>
  <c r="AQ1" i="13"/>
  <c r="AR1" i="13"/>
  <c r="AS1" i="13"/>
  <c r="AT1" i="13"/>
  <c r="AU1" i="13"/>
  <c r="AV1" i="13"/>
  <c r="AW1" i="13"/>
  <c r="AX1" i="13"/>
  <c r="AY1" i="13"/>
  <c r="AZ1" i="13"/>
  <c r="BA1" i="13"/>
  <c r="BB1" i="13"/>
  <c r="BC1" i="13"/>
  <c r="BD1" i="13"/>
  <c r="C1" i="13" l="1"/>
  <c r="K26" i="10" l="1"/>
  <c r="E26" i="10" l="1"/>
  <c r="D26" i="10"/>
  <c r="F26" i="10"/>
  <c r="I26" i="10"/>
  <c r="J26" i="10"/>
  <c r="G26" i="10"/>
  <c r="M26" i="10"/>
  <c r="L26" i="10"/>
  <c r="N24" i="10"/>
  <c r="N21" i="10"/>
  <c r="H24" i="10"/>
  <c r="H21" i="10"/>
  <c r="N16" i="10"/>
  <c r="N17" i="10"/>
  <c r="N18" i="10"/>
  <c r="N19" i="10"/>
  <c r="N20" i="10"/>
  <c r="N22" i="10"/>
  <c r="N23" i="10"/>
  <c r="N25" i="10"/>
  <c r="H16" i="10"/>
  <c r="H17" i="10"/>
  <c r="H18" i="10"/>
  <c r="H19" i="10"/>
  <c r="H20" i="10"/>
  <c r="H22" i="10"/>
  <c r="H23" i="10"/>
  <c r="C26" i="10"/>
  <c r="H25" i="10"/>
  <c r="H15" i="10"/>
  <c r="N15" i="10"/>
  <c r="H26" i="10" l="1"/>
  <c r="N26" i="10"/>
</calcChain>
</file>

<file path=xl/sharedStrings.xml><?xml version="1.0" encoding="utf-8"?>
<sst xmlns="http://schemas.openxmlformats.org/spreadsheetml/2006/main" count="122" uniqueCount="84">
  <si>
    <t xml:space="preserve">JURISDICCIÓN DE NIÑOS, NIÑAS Y ADOLESCENTES: CORTES DE APELACIÓN </t>
  </si>
  <si>
    <t>ENTRADA Y SALIDA DE CASOS EN ATRIBUCIONES CIVILES</t>
  </si>
  <si>
    <t>Enero-Septiembre 2021</t>
  </si>
  <si>
    <t>DISTRIBUCIÓN SEGÚN DEPARTAMENTO JUDICIAL</t>
  </si>
  <si>
    <t>DEPARTAMENTOS JUDICIALES/TRIBUNAL</t>
  </si>
  <si>
    <t>ENTRADAS</t>
  </si>
  <si>
    <t>TOTAL</t>
  </si>
  <si>
    <t>SALIDAS*</t>
  </si>
  <si>
    <t>Apelaciones por Tipo de Caso</t>
  </si>
  <si>
    <t>Juridico Administrativos</t>
  </si>
  <si>
    <t>Otras apelaciones</t>
  </si>
  <si>
    <t>Demandas</t>
  </si>
  <si>
    <t>Referimiento</t>
  </si>
  <si>
    <t>Amparo</t>
  </si>
  <si>
    <t>Distrito Nacional</t>
  </si>
  <si>
    <t>-</t>
  </si>
  <si>
    <t>Santo Domingo</t>
  </si>
  <si>
    <t xml:space="preserve">Santiago </t>
  </si>
  <si>
    <t>Puerto Plata</t>
  </si>
  <si>
    <t>Plenitud</t>
  </si>
  <si>
    <t>La Vega</t>
  </si>
  <si>
    <t>San Francisco de Macorís</t>
  </si>
  <si>
    <t>San Cristóbal</t>
  </si>
  <si>
    <t>San Pedro de Macorís</t>
  </si>
  <si>
    <t>Barahona</t>
  </si>
  <si>
    <t>Civil+Trabajo+NNA</t>
  </si>
  <si>
    <t>Montecristi</t>
  </si>
  <si>
    <t>San Juan de la Maguana</t>
  </si>
  <si>
    <t>TOTALES</t>
  </si>
  <si>
    <t>Nota:  Cifras de carácter preliminar, sujetas a verificación.</t>
  </si>
  <si>
    <t>* Sin considerar la fecha de entrada</t>
  </si>
  <si>
    <t>Valores</t>
  </si>
  <si>
    <t>Clase_Asunto_Entrada</t>
  </si>
  <si>
    <t>Tipo_Asunto_o_Solicitud_o_Recurso</t>
  </si>
  <si>
    <t>ENTRADA</t>
  </si>
  <si>
    <t>SALIDA</t>
  </si>
  <si>
    <t>Total ENTRADA</t>
  </si>
  <si>
    <t>Total SALIDA</t>
  </si>
  <si>
    <t>01 CASOS ORIGINALES</t>
  </si>
  <si>
    <t>04 ASUNTO RELATIVO A CASO</t>
  </si>
  <si>
    <t>9 JURIDICO ADMINISTRATIVO</t>
  </si>
  <si>
    <t>02 GARANTÍAS CONSTITUCION</t>
  </si>
  <si>
    <t>Departamento_Judicial</t>
  </si>
  <si>
    <t>Distrito_Jud_Caso</t>
  </si>
  <si>
    <t>CodTribunal</t>
  </si>
  <si>
    <t>APELACIÓN DEMANDA</t>
  </si>
  <si>
    <t>REFERIMIENTO</t>
  </si>
  <si>
    <t>OTRAS APELACIONES</t>
  </si>
  <si>
    <t>RECURSO DE OPOSICIÓN</t>
  </si>
  <si>
    <t>SENTENCIA INCIDENTAL</t>
  </si>
  <si>
    <t>ASUNTO JURÍDICO ADMINISTRATIVO</t>
  </si>
  <si>
    <t>RECURSO DE AMPARO</t>
  </si>
  <si>
    <t>01 DISTRITO NACIONAL</t>
  </si>
  <si>
    <t>472</t>
  </si>
  <si>
    <t>02 SANTO DOMINGO</t>
  </si>
  <si>
    <t>1214</t>
  </si>
  <si>
    <t>03 SANTIAGO</t>
  </si>
  <si>
    <t>04 SANTIAGO</t>
  </si>
  <si>
    <t>473</t>
  </si>
  <si>
    <t>04 PUERTO PLATA</t>
  </si>
  <si>
    <t>06 PUERTO PLATA</t>
  </si>
  <si>
    <t>627</t>
  </si>
  <si>
    <t>05 LA VEGA</t>
  </si>
  <si>
    <t>07 LA VEGA</t>
  </si>
  <si>
    <t>482</t>
  </si>
  <si>
    <t>06 SAN FRANCISCO DE MACORÍS</t>
  </si>
  <si>
    <t>12 DUARTE</t>
  </si>
  <si>
    <t>1392</t>
  </si>
  <si>
    <t>07 SAN CRISTÓBAL</t>
  </si>
  <si>
    <t>16 SAN CRISTÓBAL</t>
  </si>
  <si>
    <t>474</t>
  </si>
  <si>
    <t>08 SAN PEDRO DE MACORÍS</t>
  </si>
  <si>
    <t>21 SAN PEDRO DE MACORÍS</t>
  </si>
  <si>
    <t>475</t>
  </si>
  <si>
    <t>09 BARAHONA</t>
  </si>
  <si>
    <t>26 BARAHONA</t>
  </si>
  <si>
    <t>441</t>
  </si>
  <si>
    <t>10 MONTE CRISTI</t>
  </si>
  <si>
    <t>30 MONTECRISTI</t>
  </si>
  <si>
    <t>235</t>
  </si>
  <si>
    <t>11 SAN JUAN DE LA MAGUANA</t>
  </si>
  <si>
    <t>33 SAN JUAN</t>
  </si>
  <si>
    <t>319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</si>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</sst>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Bookman Old Style"/>
      <family val="1"/>
    </font>
    <font>
      <sz val="8"/>
      <color theme="1"/>
      <name val="Tahoma"/>
      <family val="2"/>
    </font>
    <font>
      <sz val="8"/>
      <color indexed="8"/>
      <name val="Bookman Old Style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249977111117893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/>
      <bottom/>
      <diagonal/>
    </border>
    <border>
      <left/>
      <right style="medium">
        <color rgb="FFA2C4E0"/>
      </right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rgb="FFA2C4E0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rgb="FFA2C4E0"/>
      </right>
      <top/>
      <bottom/>
      <diagonal/>
    </border>
    <border>
      <left style="medium">
        <color theme="3" tint="0.59996337778862885"/>
      </left>
      <right style="medium">
        <color rgb="FFA2C4E0"/>
      </right>
      <top/>
      <bottom style="medium">
        <color theme="3" tint="0.59996337778862885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/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13" fillId="5" borderId="20" xfId="0" applyFont="1" applyFill="1" applyBorder="1"/>
    <xf numFmtId="0" fontId="13" fillId="6" borderId="20" xfId="0" applyFont="1" applyFill="1" applyBorder="1"/>
    <xf numFmtId="0" fontId="13" fillId="6" borderId="0" xfId="0" applyFont="1" applyFill="1"/>
    <xf numFmtId="0" fontId="0" fillId="6" borderId="0" xfId="0" applyFill="1"/>
    <xf numFmtId="1" fontId="0" fillId="6" borderId="0" xfId="0" applyNumberFormat="1" applyFill="1"/>
    <xf numFmtId="0" fontId="13" fillId="0" borderId="20" xfId="0" applyFont="1" applyBorder="1"/>
    <xf numFmtId="0" fontId="13" fillId="0" borderId="0" xfId="0" applyFont="1"/>
    <xf numFmtId="1" fontId="0" fillId="0" borderId="0" xfId="0" applyNumberFormat="1"/>
    <xf numFmtId="0" fontId="13" fillId="7" borderId="0" xfId="0" applyFont="1" applyFill="1"/>
    <xf numFmtId="0" fontId="13" fillId="7" borderId="20" xfId="0" applyFont="1" applyFill="1" applyBorder="1"/>
    <xf numFmtId="3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3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18E018-ADB2-46BD-A2D5-8B54236E9971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575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topLeftCell="A13" workbookViewId="0">
      <selection activeCell="O1" sqref="O1:Y1048576"/>
    </sheetView>
  </sheetViews>
  <sheetFormatPr defaultColWidth="11.42578125" defaultRowHeight="13.15"/>
  <cols>
    <col min="1" max="1" width="23.42578125" style="1" customWidth="1"/>
    <col min="2" max="2" width="10.5703125" style="1" customWidth="1"/>
    <col min="3" max="5" width="11.85546875" style="1" customWidth="1"/>
    <col min="6" max="6" width="14" style="1" customWidth="1"/>
    <col min="7" max="7" width="10.5703125" style="1" customWidth="1"/>
    <col min="8" max="8" width="10.28515625" style="1" customWidth="1"/>
    <col min="9" max="11" width="11.85546875" style="1" customWidth="1"/>
    <col min="12" max="12" width="14.140625" style="1" customWidth="1"/>
    <col min="13" max="13" width="10.42578125" style="1" customWidth="1"/>
    <col min="14" max="14" width="9.85546875" style="1" customWidth="1"/>
    <col min="15" max="20" width="11.42578125" style="1" customWidth="1"/>
    <col min="21" max="16384" width="11.42578125" style="1"/>
  </cols>
  <sheetData>
    <row r="1" spans="1:14" ht="1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4" t="s">
        <v>1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29" t="s">
        <v>2</v>
      </c>
    </row>
    <row r="9" spans="1:14" ht="11.4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.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5" t="s">
        <v>3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customHeight="1">
      <c r="A12" s="43" t="s">
        <v>4</v>
      </c>
      <c r="B12" s="44"/>
      <c r="C12" s="35" t="s">
        <v>5</v>
      </c>
      <c r="D12" s="36"/>
      <c r="E12" s="36"/>
      <c r="F12" s="36"/>
      <c r="G12" s="37"/>
      <c r="H12" s="32" t="s">
        <v>6</v>
      </c>
      <c r="I12" s="35" t="s">
        <v>7</v>
      </c>
      <c r="J12" s="36"/>
      <c r="K12" s="36"/>
      <c r="L12" s="36"/>
      <c r="M12" s="36"/>
      <c r="N12" s="38" t="s">
        <v>6</v>
      </c>
    </row>
    <row r="13" spans="1:14" ht="15.75" customHeight="1">
      <c r="A13" s="45"/>
      <c r="B13" s="46"/>
      <c r="C13" s="35" t="s">
        <v>8</v>
      </c>
      <c r="D13" s="36"/>
      <c r="E13" s="37"/>
      <c r="F13" s="41" t="s">
        <v>9</v>
      </c>
      <c r="G13" s="41" t="s">
        <v>10</v>
      </c>
      <c r="H13" s="33"/>
      <c r="I13" s="35" t="s">
        <v>8</v>
      </c>
      <c r="J13" s="36"/>
      <c r="K13" s="37"/>
      <c r="L13" s="41" t="s">
        <v>9</v>
      </c>
      <c r="M13" s="41" t="s">
        <v>10</v>
      </c>
      <c r="N13" s="39"/>
    </row>
    <row r="14" spans="1:14" ht="27" customHeight="1">
      <c r="A14" s="45"/>
      <c r="B14" s="46"/>
      <c r="C14" s="7" t="s">
        <v>11</v>
      </c>
      <c r="D14" s="7" t="s">
        <v>12</v>
      </c>
      <c r="E14" s="7" t="s">
        <v>13</v>
      </c>
      <c r="F14" s="42"/>
      <c r="G14" s="42"/>
      <c r="H14" s="34"/>
      <c r="I14" s="7" t="s">
        <v>11</v>
      </c>
      <c r="J14" s="7" t="s">
        <v>12</v>
      </c>
      <c r="K14" s="7" t="s">
        <v>13</v>
      </c>
      <c r="L14" s="42"/>
      <c r="M14" s="42"/>
      <c r="N14" s="40" t="s">
        <v>6</v>
      </c>
    </row>
    <row r="15" spans="1:14" ht="24.75" customHeight="1">
      <c r="A15" s="30" t="s">
        <v>14</v>
      </c>
      <c r="B15" s="31"/>
      <c r="C15" s="28">
        <v>23</v>
      </c>
      <c r="D15" s="28" t="s">
        <v>15</v>
      </c>
      <c r="E15" s="28" t="s">
        <v>15</v>
      </c>
      <c r="F15" s="28">
        <v>16</v>
      </c>
      <c r="G15" s="28" t="s">
        <v>15</v>
      </c>
      <c r="H15" s="8">
        <f>SUM(C15:G15)</f>
        <v>39</v>
      </c>
      <c r="I15" s="28">
        <v>21</v>
      </c>
      <c r="J15" s="28" t="s">
        <v>15</v>
      </c>
      <c r="K15" s="28" t="s">
        <v>15</v>
      </c>
      <c r="L15" s="28">
        <v>15</v>
      </c>
      <c r="M15" s="28" t="s">
        <v>15</v>
      </c>
      <c r="N15" s="8">
        <f t="shared" ref="N15:N25" si="0">SUM(I15:M15)</f>
        <v>36</v>
      </c>
    </row>
    <row r="16" spans="1:14" ht="24.75" customHeight="1">
      <c r="A16" s="30" t="s">
        <v>16</v>
      </c>
      <c r="B16" s="31"/>
      <c r="C16" s="28">
        <v>18</v>
      </c>
      <c r="D16" s="28">
        <v>5</v>
      </c>
      <c r="E16" s="28">
        <v>1</v>
      </c>
      <c r="F16" s="28">
        <v>15</v>
      </c>
      <c r="G16" s="28">
        <v>1</v>
      </c>
      <c r="H16" s="8">
        <f t="shared" ref="H16:H24" si="1">SUM(C16:G16)</f>
        <v>40</v>
      </c>
      <c r="I16" s="28">
        <v>20</v>
      </c>
      <c r="J16" s="28">
        <v>4</v>
      </c>
      <c r="K16" s="28">
        <v>1</v>
      </c>
      <c r="L16" s="28">
        <v>12</v>
      </c>
      <c r="M16" s="28" t="s">
        <v>15</v>
      </c>
      <c r="N16" s="8">
        <f t="shared" si="0"/>
        <v>37</v>
      </c>
    </row>
    <row r="17" spans="1:14" ht="24.75" customHeight="1">
      <c r="A17" s="30" t="s">
        <v>17</v>
      </c>
      <c r="B17" s="31"/>
      <c r="C17" s="28">
        <v>5</v>
      </c>
      <c r="D17" s="28">
        <v>0</v>
      </c>
      <c r="E17" s="28">
        <v>0</v>
      </c>
      <c r="F17" s="28">
        <v>13</v>
      </c>
      <c r="G17" s="28">
        <v>0</v>
      </c>
      <c r="H17" s="8">
        <f t="shared" si="1"/>
        <v>18</v>
      </c>
      <c r="I17" s="28">
        <v>5</v>
      </c>
      <c r="J17" s="28">
        <v>0</v>
      </c>
      <c r="K17" s="28">
        <v>0</v>
      </c>
      <c r="L17" s="28">
        <v>13</v>
      </c>
      <c r="M17" s="28">
        <v>0</v>
      </c>
      <c r="N17" s="8">
        <f t="shared" si="0"/>
        <v>18</v>
      </c>
    </row>
    <row r="18" spans="1:14" ht="24.75" customHeight="1">
      <c r="A18" s="11" t="s">
        <v>18</v>
      </c>
      <c r="B18" s="10" t="s">
        <v>19</v>
      </c>
      <c r="C18" s="28">
        <v>2</v>
      </c>
      <c r="D18" s="28">
        <v>0</v>
      </c>
      <c r="E18" s="28">
        <v>0</v>
      </c>
      <c r="F18" s="28">
        <v>0</v>
      </c>
      <c r="G18" s="28">
        <v>0</v>
      </c>
      <c r="H18" s="8">
        <f t="shared" si="1"/>
        <v>2</v>
      </c>
      <c r="I18" s="28">
        <v>2</v>
      </c>
      <c r="J18" s="28">
        <v>0</v>
      </c>
      <c r="K18" s="28">
        <v>0</v>
      </c>
      <c r="L18" s="28">
        <v>0</v>
      </c>
      <c r="M18" s="28">
        <v>0</v>
      </c>
      <c r="N18" s="8">
        <f t="shared" si="0"/>
        <v>2</v>
      </c>
    </row>
    <row r="19" spans="1:14" ht="24.75" customHeight="1">
      <c r="A19" s="30" t="s">
        <v>20</v>
      </c>
      <c r="B19" s="31"/>
      <c r="C19" s="28">
        <v>7</v>
      </c>
      <c r="D19" s="28">
        <v>0</v>
      </c>
      <c r="E19" s="28">
        <v>0</v>
      </c>
      <c r="F19" s="28">
        <v>13</v>
      </c>
      <c r="G19" s="28">
        <v>0</v>
      </c>
      <c r="H19" s="8">
        <f t="shared" si="1"/>
        <v>20</v>
      </c>
      <c r="I19" s="28">
        <v>7</v>
      </c>
      <c r="J19" s="28">
        <v>0</v>
      </c>
      <c r="K19" s="28">
        <v>0</v>
      </c>
      <c r="L19" s="28">
        <v>13</v>
      </c>
      <c r="M19" s="28">
        <v>0</v>
      </c>
      <c r="N19" s="8">
        <f t="shared" si="0"/>
        <v>20</v>
      </c>
    </row>
    <row r="20" spans="1:14" ht="24" customHeight="1">
      <c r="A20" s="49" t="s">
        <v>21</v>
      </c>
      <c r="B20" s="50"/>
      <c r="C20" s="28">
        <v>15</v>
      </c>
      <c r="D20" s="28">
        <v>0</v>
      </c>
      <c r="E20" s="28">
        <v>0</v>
      </c>
      <c r="F20" s="28">
        <v>11</v>
      </c>
      <c r="G20" s="28">
        <v>0</v>
      </c>
      <c r="H20" s="8">
        <f>SUM(C20:G20)</f>
        <v>26</v>
      </c>
      <c r="I20" s="28">
        <v>17</v>
      </c>
      <c r="J20" s="28">
        <v>0</v>
      </c>
      <c r="K20" s="28">
        <v>0</v>
      </c>
      <c r="L20" s="28">
        <v>12</v>
      </c>
      <c r="M20" s="28">
        <v>0</v>
      </c>
      <c r="N20" s="8">
        <f>SUM(I20:M20)</f>
        <v>29</v>
      </c>
    </row>
    <row r="21" spans="1:14" ht="24.75" customHeight="1">
      <c r="A21" s="49" t="s">
        <v>22</v>
      </c>
      <c r="B21" s="50"/>
      <c r="C21" s="28">
        <v>18</v>
      </c>
      <c r="D21" s="28">
        <v>0</v>
      </c>
      <c r="E21" s="28">
        <v>0</v>
      </c>
      <c r="F21" s="28">
        <v>12</v>
      </c>
      <c r="G21" s="28">
        <v>0</v>
      </c>
      <c r="H21" s="8">
        <f t="shared" si="1"/>
        <v>30</v>
      </c>
      <c r="I21" s="28">
        <v>8</v>
      </c>
      <c r="J21" s="28">
        <v>0</v>
      </c>
      <c r="K21" s="28">
        <v>0</v>
      </c>
      <c r="L21" s="28">
        <v>15</v>
      </c>
      <c r="M21" s="28">
        <v>0</v>
      </c>
      <c r="N21" s="8">
        <f t="shared" si="0"/>
        <v>23</v>
      </c>
    </row>
    <row r="22" spans="1:14" ht="24.75" customHeight="1">
      <c r="A22" s="30" t="s">
        <v>23</v>
      </c>
      <c r="B22" s="31"/>
      <c r="C22" s="28">
        <v>18</v>
      </c>
      <c r="D22" s="28">
        <v>0</v>
      </c>
      <c r="E22" s="28">
        <v>0</v>
      </c>
      <c r="F22" s="28">
        <v>24</v>
      </c>
      <c r="G22" s="28">
        <v>0</v>
      </c>
      <c r="H22" s="8">
        <f t="shared" si="1"/>
        <v>42</v>
      </c>
      <c r="I22" s="28">
        <v>12</v>
      </c>
      <c r="J22" s="28">
        <v>0</v>
      </c>
      <c r="K22" s="28">
        <v>0</v>
      </c>
      <c r="L22" s="28">
        <v>25</v>
      </c>
      <c r="M22" s="28">
        <v>0</v>
      </c>
      <c r="N22" s="8">
        <f t="shared" si="0"/>
        <v>37</v>
      </c>
    </row>
    <row r="23" spans="1:14" ht="24.75" customHeight="1">
      <c r="A23" s="11" t="s">
        <v>24</v>
      </c>
      <c r="B23" s="13" t="s">
        <v>25</v>
      </c>
      <c r="C23" s="28">
        <v>1</v>
      </c>
      <c r="D23" s="28">
        <v>0</v>
      </c>
      <c r="E23" s="28">
        <v>0</v>
      </c>
      <c r="F23" s="28">
        <v>3</v>
      </c>
      <c r="G23" s="28">
        <v>0</v>
      </c>
      <c r="H23" s="8">
        <f>SUM(C23:G23)</f>
        <v>4</v>
      </c>
      <c r="I23" s="28">
        <v>0</v>
      </c>
      <c r="J23" s="28">
        <v>0</v>
      </c>
      <c r="K23" s="28">
        <v>0</v>
      </c>
      <c r="L23" s="28">
        <v>3</v>
      </c>
      <c r="M23" s="28">
        <v>0</v>
      </c>
      <c r="N23" s="8">
        <f>SUM(I23:M23)</f>
        <v>3</v>
      </c>
    </row>
    <row r="24" spans="1:14" ht="24.75" customHeight="1">
      <c r="A24" s="11" t="s">
        <v>26</v>
      </c>
      <c r="B24" s="10" t="s">
        <v>19</v>
      </c>
      <c r="C24" s="28">
        <v>1</v>
      </c>
      <c r="D24" s="28">
        <v>0</v>
      </c>
      <c r="E24" s="28">
        <v>0</v>
      </c>
      <c r="F24" s="28">
        <v>0</v>
      </c>
      <c r="G24" s="28">
        <v>0</v>
      </c>
      <c r="H24" s="8">
        <f t="shared" si="1"/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8">
        <f t="shared" si="0"/>
        <v>0</v>
      </c>
    </row>
    <row r="25" spans="1:14" ht="27.75" customHeight="1">
      <c r="A25" s="12" t="s">
        <v>27</v>
      </c>
      <c r="B25" s="13" t="s">
        <v>25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8">
        <f>SUM(C25:G25)</f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8">
        <f t="shared" si="0"/>
        <v>0</v>
      </c>
    </row>
    <row r="26" spans="1:14" ht="30" customHeight="1">
      <c r="A26" s="47" t="s">
        <v>28</v>
      </c>
      <c r="B26" s="48"/>
      <c r="C26" s="9">
        <f t="shared" ref="C26:N26" si="2">SUM(C15:C25)</f>
        <v>108</v>
      </c>
      <c r="D26" s="9">
        <f t="shared" si="2"/>
        <v>5</v>
      </c>
      <c r="E26" s="9">
        <f t="shared" si="2"/>
        <v>1</v>
      </c>
      <c r="F26" s="9">
        <f t="shared" si="2"/>
        <v>107</v>
      </c>
      <c r="G26" s="9">
        <f t="shared" si="2"/>
        <v>1</v>
      </c>
      <c r="H26" s="9">
        <f t="shared" si="2"/>
        <v>222</v>
      </c>
      <c r="I26" s="9">
        <f t="shared" si="2"/>
        <v>92</v>
      </c>
      <c r="J26" s="9">
        <f t="shared" si="2"/>
        <v>4</v>
      </c>
      <c r="K26" s="9">
        <f t="shared" si="2"/>
        <v>1</v>
      </c>
      <c r="L26" s="9">
        <f t="shared" si="2"/>
        <v>108</v>
      </c>
      <c r="M26" s="9">
        <f t="shared" si="2"/>
        <v>0</v>
      </c>
      <c r="N26" s="9">
        <f t="shared" si="2"/>
        <v>205</v>
      </c>
    </row>
    <row r="27" spans="1:14" ht="15">
      <c r="A27" s="6" t="s">
        <v>29</v>
      </c>
    </row>
    <row r="28" spans="1:14" s="15" customFormat="1" ht="12.75">
      <c r="A28" s="6" t="s">
        <v>30</v>
      </c>
      <c r="B28" s="6"/>
      <c r="C28" s="14"/>
      <c r="D28" s="14"/>
      <c r="E28" s="14"/>
      <c r="F28" s="14"/>
    </row>
    <row r="29" spans="1:14" s="15" customFormat="1" ht="12.75">
      <c r="A29" s="6"/>
      <c r="B29" s="6"/>
      <c r="C29" s="14"/>
      <c r="D29" s="14"/>
      <c r="E29" s="14"/>
      <c r="F29" s="14"/>
    </row>
  </sheetData>
  <mergeCells count="19">
    <mergeCell ref="A26:B26"/>
    <mergeCell ref="A22:B22"/>
    <mergeCell ref="A19:B19"/>
    <mergeCell ref="A17:B17"/>
    <mergeCell ref="A16:B16"/>
    <mergeCell ref="A21:B21"/>
    <mergeCell ref="A20:B20"/>
    <mergeCell ref="A15:B15"/>
    <mergeCell ref="H12:H14"/>
    <mergeCell ref="C12:G12"/>
    <mergeCell ref="N12:N14"/>
    <mergeCell ref="I12:M12"/>
    <mergeCell ref="C13:E13"/>
    <mergeCell ref="F13:F14"/>
    <mergeCell ref="G13:G14"/>
    <mergeCell ref="I13:K13"/>
    <mergeCell ref="L13:L14"/>
    <mergeCell ref="M13:M14"/>
    <mergeCell ref="A12:B14"/>
  </mergeCells>
  <phoneticPr fontId="1" type="noConversion"/>
  <printOptions horizontalCentered="1"/>
  <pageMargins left="0.39370078740157483" right="0.39370078740157483" top="0.82677165354330717" bottom="0.47244094488188981" header="0.39370078740157483" footer="0.39370078740157483"/>
  <pageSetup scale="6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7"/>
  <sheetViews>
    <sheetView topLeftCell="A13" zoomScale="70" zoomScaleNormal="70" workbookViewId="0">
      <selection activeCell="A2" sqref="A2:Q17"/>
    </sheetView>
  </sheetViews>
  <sheetFormatPr defaultColWidth="11.42578125" defaultRowHeight="13.15"/>
  <cols>
    <col min="1" max="1" width="29.7109375" bestFit="1" customWidth="1"/>
    <col min="2" max="2" width="25.42578125" bestFit="1" customWidth="1"/>
    <col min="3" max="3" width="47" bestFit="1" customWidth="1"/>
    <col min="4" max="4" width="21.28515625" bestFit="1" customWidth="1"/>
    <col min="5" max="5" width="33.7109375" bestFit="1" customWidth="1"/>
    <col min="6" max="8" width="33.7109375" customWidth="1"/>
    <col min="9" max="9" width="34" bestFit="1" customWidth="1"/>
    <col min="10" max="10" width="21.28515625" bestFit="1" customWidth="1"/>
    <col min="11" max="11" width="27.42578125" bestFit="1" customWidth="1"/>
    <col min="12" max="14" width="27.42578125" customWidth="1"/>
    <col min="15" max="15" width="34" bestFit="1" customWidth="1"/>
    <col min="16" max="16" width="14.28515625" bestFit="1" customWidth="1"/>
    <col min="17" max="17" width="12.140625" bestFit="1" customWidth="1"/>
    <col min="18" max="19" width="28.28515625" bestFit="1" customWidth="1"/>
  </cols>
  <sheetData>
    <row r="1" spans="1:56">
      <c r="C1">
        <f t="shared" ref="C1:R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ref="S1" si="1">COLUMN(S:S)-2</f>
        <v>17</v>
      </c>
      <c r="T1">
        <f t="shared" ref="T1:AL1" si="2">COLUMN(T:T)-2</f>
        <v>18</v>
      </c>
      <c r="U1">
        <f t="shared" si="2"/>
        <v>19</v>
      </c>
      <c r="V1">
        <f t="shared" si="2"/>
        <v>20</v>
      </c>
      <c r="W1">
        <f t="shared" si="2"/>
        <v>21</v>
      </c>
      <c r="X1">
        <f t="shared" si="2"/>
        <v>22</v>
      </c>
      <c r="Y1">
        <f t="shared" si="2"/>
        <v>23</v>
      </c>
      <c r="Z1">
        <f t="shared" si="2"/>
        <v>24</v>
      </c>
      <c r="AA1">
        <f t="shared" si="2"/>
        <v>25</v>
      </c>
      <c r="AB1">
        <f t="shared" si="2"/>
        <v>26</v>
      </c>
      <c r="AC1">
        <f t="shared" si="2"/>
        <v>27</v>
      </c>
      <c r="AD1">
        <f t="shared" si="2"/>
        <v>28</v>
      </c>
      <c r="AE1">
        <f t="shared" si="2"/>
        <v>29</v>
      </c>
      <c r="AF1">
        <f t="shared" si="2"/>
        <v>30</v>
      </c>
      <c r="AG1">
        <f t="shared" si="2"/>
        <v>31</v>
      </c>
      <c r="AH1">
        <f t="shared" si="2"/>
        <v>32</v>
      </c>
      <c r="AI1">
        <f t="shared" si="2"/>
        <v>33</v>
      </c>
      <c r="AJ1">
        <f t="shared" si="2"/>
        <v>34</v>
      </c>
      <c r="AK1">
        <f t="shared" si="2"/>
        <v>35</v>
      </c>
      <c r="AL1">
        <f t="shared" si="2"/>
        <v>36</v>
      </c>
      <c r="AM1">
        <f t="shared" ref="AM1:BD1" si="3">COLUMN(AM:AM)-2</f>
        <v>37</v>
      </c>
      <c r="AN1">
        <f t="shared" si="3"/>
        <v>38</v>
      </c>
      <c r="AO1">
        <f t="shared" si="3"/>
        <v>39</v>
      </c>
      <c r="AP1">
        <f t="shared" si="3"/>
        <v>40</v>
      </c>
      <c r="AQ1">
        <f t="shared" si="3"/>
        <v>41</v>
      </c>
      <c r="AR1">
        <f t="shared" si="3"/>
        <v>42</v>
      </c>
      <c r="AS1">
        <f t="shared" si="3"/>
        <v>43</v>
      </c>
      <c r="AT1">
        <f t="shared" si="3"/>
        <v>44</v>
      </c>
      <c r="AU1">
        <f t="shared" si="3"/>
        <v>45</v>
      </c>
      <c r="AV1">
        <f t="shared" si="3"/>
        <v>46</v>
      </c>
      <c r="AW1">
        <f t="shared" si="3"/>
        <v>47</v>
      </c>
      <c r="AX1">
        <f t="shared" si="3"/>
        <v>48</v>
      </c>
      <c r="AY1">
        <f t="shared" si="3"/>
        <v>49</v>
      </c>
      <c r="AZ1">
        <f t="shared" si="3"/>
        <v>50</v>
      </c>
      <c r="BA1">
        <f t="shared" si="3"/>
        <v>51</v>
      </c>
      <c r="BB1">
        <f t="shared" si="3"/>
        <v>52</v>
      </c>
      <c r="BC1">
        <f t="shared" si="3"/>
        <v>53</v>
      </c>
      <c r="BD1">
        <f t="shared" si="3"/>
        <v>54</v>
      </c>
    </row>
    <row r="2" spans="1:56" ht="14.45">
      <c r="A2" s="16"/>
      <c r="B2" s="16"/>
      <c r="C2" s="16"/>
      <c r="D2" s="26" t="s">
        <v>31</v>
      </c>
      <c r="E2" s="26" t="s">
        <v>32</v>
      </c>
      <c r="F2" s="26" t="s">
        <v>33</v>
      </c>
      <c r="G2" s="26"/>
      <c r="H2" s="26"/>
      <c r="I2" s="26"/>
      <c r="J2" s="17"/>
      <c r="K2" s="17"/>
      <c r="L2" s="17"/>
      <c r="M2" s="17"/>
      <c r="N2" s="17"/>
      <c r="O2" s="17"/>
      <c r="P2" s="17"/>
      <c r="Q2" s="17"/>
      <c r="R2" s="26" t="s">
        <v>32</v>
      </c>
      <c r="S2" s="17"/>
    </row>
    <row r="3" spans="1:56" ht="14.45">
      <c r="A3" s="16"/>
      <c r="B3" s="16"/>
      <c r="C3" s="16"/>
      <c r="D3" s="26" t="s">
        <v>34</v>
      </c>
      <c r="E3" s="26"/>
      <c r="F3" s="26"/>
      <c r="G3" s="26"/>
      <c r="H3" s="26"/>
      <c r="I3" s="26"/>
      <c r="J3" s="17" t="s">
        <v>35</v>
      </c>
      <c r="K3" s="17"/>
      <c r="L3" s="17"/>
      <c r="M3" s="17"/>
      <c r="N3" s="17"/>
      <c r="O3" s="17"/>
      <c r="P3" s="17" t="s">
        <v>36</v>
      </c>
      <c r="Q3" s="17" t="s">
        <v>37</v>
      </c>
      <c r="R3" s="26" t="s">
        <v>34</v>
      </c>
      <c r="S3" s="17" t="s">
        <v>35</v>
      </c>
    </row>
    <row r="4" spans="1:56" ht="14.45">
      <c r="A4" s="16"/>
      <c r="B4" s="16"/>
      <c r="C4" s="16"/>
      <c r="D4" s="26" t="s">
        <v>38</v>
      </c>
      <c r="E4" s="26" t="s">
        <v>39</v>
      </c>
      <c r="F4" s="26" t="s">
        <v>39</v>
      </c>
      <c r="G4" s="26" t="s">
        <v>39</v>
      </c>
      <c r="H4" s="26" t="s">
        <v>39</v>
      </c>
      <c r="I4" s="26" t="s">
        <v>40</v>
      </c>
      <c r="J4" s="17" t="s">
        <v>38</v>
      </c>
      <c r="K4" s="17" t="s">
        <v>39</v>
      </c>
      <c r="L4" s="17" t="s">
        <v>39</v>
      </c>
      <c r="M4" s="17" t="s">
        <v>39</v>
      </c>
      <c r="N4" s="17" t="s">
        <v>39</v>
      </c>
      <c r="O4" s="17" t="s">
        <v>40</v>
      </c>
      <c r="P4" s="17"/>
      <c r="Q4" s="17"/>
      <c r="R4" s="26" t="s">
        <v>41</v>
      </c>
      <c r="S4" s="17" t="s">
        <v>41</v>
      </c>
    </row>
    <row r="5" spans="1:56" ht="14.45">
      <c r="A5" s="18" t="s">
        <v>42</v>
      </c>
      <c r="B5" s="18" t="s">
        <v>43</v>
      </c>
      <c r="C5" s="18" t="s">
        <v>44</v>
      </c>
      <c r="D5" s="27" t="s">
        <v>45</v>
      </c>
      <c r="E5" s="27" t="s">
        <v>46</v>
      </c>
      <c r="F5" s="27" t="s">
        <v>47</v>
      </c>
      <c r="G5" s="27" t="s">
        <v>48</v>
      </c>
      <c r="H5" s="27" t="s">
        <v>49</v>
      </c>
      <c r="I5" s="27" t="s">
        <v>50</v>
      </c>
      <c r="J5" s="18" t="s">
        <v>45</v>
      </c>
      <c r="K5" s="18" t="s">
        <v>46</v>
      </c>
      <c r="L5" s="18" t="s">
        <v>47</v>
      </c>
      <c r="M5" s="18" t="s">
        <v>48</v>
      </c>
      <c r="N5" s="18" t="s">
        <v>49</v>
      </c>
      <c r="O5" s="18" t="s">
        <v>50</v>
      </c>
      <c r="P5" s="18"/>
      <c r="Q5" s="18"/>
      <c r="R5" s="27" t="s">
        <v>51</v>
      </c>
      <c r="S5" s="18" t="s">
        <v>51</v>
      </c>
      <c r="T5" s="24"/>
    </row>
    <row r="6" spans="1:56" ht="14.45">
      <c r="A6" s="19" t="s">
        <v>52</v>
      </c>
      <c r="B6" s="20" t="s">
        <v>52</v>
      </c>
      <c r="C6" s="21" t="s">
        <v>53</v>
      </c>
      <c r="D6" s="22">
        <v>46</v>
      </c>
      <c r="E6" s="22">
        <v>3</v>
      </c>
      <c r="F6" s="22">
        <v>1</v>
      </c>
      <c r="G6" s="22">
        <v>0</v>
      </c>
      <c r="H6" s="22">
        <v>0</v>
      </c>
      <c r="I6" s="22">
        <v>40</v>
      </c>
      <c r="J6" s="22">
        <v>49</v>
      </c>
      <c r="K6" s="22">
        <v>2</v>
      </c>
      <c r="L6" s="22">
        <v>0</v>
      </c>
      <c r="M6" s="22">
        <v>0</v>
      </c>
      <c r="N6" s="22">
        <v>1</v>
      </c>
      <c r="O6" s="22">
        <v>36</v>
      </c>
      <c r="P6" s="22">
        <v>90</v>
      </c>
      <c r="Q6" s="22">
        <v>88</v>
      </c>
      <c r="R6" s="22">
        <v>0</v>
      </c>
      <c r="S6" s="22">
        <v>0</v>
      </c>
    </row>
    <row r="7" spans="1:56" ht="14.45">
      <c r="A7" s="23" t="s">
        <v>54</v>
      </c>
      <c r="B7" s="24" t="s">
        <v>54</v>
      </c>
      <c r="C7" t="s">
        <v>55</v>
      </c>
      <c r="D7" s="25">
        <v>42</v>
      </c>
      <c r="E7" s="25">
        <v>6</v>
      </c>
      <c r="F7" s="22">
        <v>0</v>
      </c>
      <c r="G7" s="22">
        <v>0</v>
      </c>
      <c r="H7" s="22">
        <v>0</v>
      </c>
      <c r="I7" s="25">
        <v>29</v>
      </c>
      <c r="J7" s="25">
        <v>62</v>
      </c>
      <c r="K7" s="25">
        <v>6</v>
      </c>
      <c r="L7" s="22">
        <v>0</v>
      </c>
      <c r="M7" s="22">
        <v>0</v>
      </c>
      <c r="N7" s="22">
        <v>0</v>
      </c>
      <c r="O7" s="25">
        <v>27</v>
      </c>
      <c r="P7" s="25">
        <v>77</v>
      </c>
      <c r="Q7" s="25">
        <v>95</v>
      </c>
      <c r="R7" s="22">
        <v>0</v>
      </c>
      <c r="S7" s="22">
        <v>0</v>
      </c>
    </row>
    <row r="8" spans="1:56" ht="14.45">
      <c r="A8" s="19" t="s">
        <v>56</v>
      </c>
      <c r="B8" s="20" t="s">
        <v>57</v>
      </c>
      <c r="C8" s="21" t="s">
        <v>58</v>
      </c>
      <c r="D8" s="22">
        <v>16</v>
      </c>
      <c r="E8" s="22">
        <v>2</v>
      </c>
      <c r="F8" s="22">
        <v>0</v>
      </c>
      <c r="G8" s="22">
        <v>1</v>
      </c>
      <c r="H8" s="22">
        <v>0</v>
      </c>
      <c r="I8" s="22">
        <v>32</v>
      </c>
      <c r="J8" s="22">
        <v>20</v>
      </c>
      <c r="K8" s="22">
        <v>2</v>
      </c>
      <c r="L8" s="22">
        <v>0</v>
      </c>
      <c r="M8" s="22">
        <v>0</v>
      </c>
      <c r="N8" s="22">
        <v>0</v>
      </c>
      <c r="O8" s="22">
        <v>34</v>
      </c>
      <c r="P8" s="22">
        <v>51</v>
      </c>
      <c r="Q8" s="22">
        <v>56</v>
      </c>
      <c r="R8" s="22">
        <v>0</v>
      </c>
      <c r="S8" s="22">
        <v>0</v>
      </c>
    </row>
    <row r="9" spans="1:56" ht="14.45">
      <c r="A9" s="23" t="s">
        <v>59</v>
      </c>
      <c r="B9" s="24" t="s">
        <v>60</v>
      </c>
      <c r="C9" t="s">
        <v>61</v>
      </c>
      <c r="D9" s="25">
        <v>7</v>
      </c>
      <c r="E9" s="25">
        <v>1</v>
      </c>
      <c r="F9" s="22">
        <v>0</v>
      </c>
      <c r="G9" s="22">
        <v>0</v>
      </c>
      <c r="H9" s="22">
        <v>0</v>
      </c>
      <c r="I9" s="25">
        <v>0</v>
      </c>
      <c r="J9" s="25">
        <v>8</v>
      </c>
      <c r="K9" s="25">
        <v>1</v>
      </c>
      <c r="L9" s="22">
        <v>0</v>
      </c>
      <c r="M9" s="22">
        <v>0</v>
      </c>
      <c r="N9" s="22">
        <v>0</v>
      </c>
      <c r="O9" s="25">
        <v>0</v>
      </c>
      <c r="P9" s="25">
        <v>8</v>
      </c>
      <c r="Q9" s="25">
        <v>9</v>
      </c>
      <c r="R9" s="22">
        <v>0</v>
      </c>
      <c r="S9" s="22">
        <v>0</v>
      </c>
    </row>
    <row r="10" spans="1:56" ht="14.45">
      <c r="A10" s="19" t="s">
        <v>62</v>
      </c>
      <c r="B10" s="20" t="s">
        <v>63</v>
      </c>
      <c r="C10" s="21" t="s">
        <v>64</v>
      </c>
      <c r="D10" s="22">
        <v>15</v>
      </c>
      <c r="E10" s="22">
        <v>1</v>
      </c>
      <c r="F10" s="22">
        <v>2</v>
      </c>
      <c r="G10" s="22">
        <v>0</v>
      </c>
      <c r="H10" s="22">
        <v>0</v>
      </c>
      <c r="I10" s="22">
        <v>20</v>
      </c>
      <c r="J10" s="22">
        <v>14</v>
      </c>
      <c r="K10" s="22">
        <v>0</v>
      </c>
      <c r="L10" s="22">
        <v>0</v>
      </c>
      <c r="M10" s="22">
        <v>0</v>
      </c>
      <c r="N10" s="22">
        <v>0</v>
      </c>
      <c r="O10" s="22">
        <v>23</v>
      </c>
      <c r="P10" s="22">
        <v>38</v>
      </c>
      <c r="Q10" s="22">
        <v>37</v>
      </c>
      <c r="R10" s="22">
        <v>0</v>
      </c>
      <c r="S10" s="22">
        <v>0</v>
      </c>
    </row>
    <row r="11" spans="1:56" ht="14.45">
      <c r="A11" s="23" t="s">
        <v>65</v>
      </c>
      <c r="B11" s="24" t="s">
        <v>66</v>
      </c>
      <c r="C11" t="s">
        <v>67</v>
      </c>
      <c r="D11" s="25">
        <v>22</v>
      </c>
      <c r="E11" s="25">
        <v>1</v>
      </c>
      <c r="F11" s="22">
        <v>0</v>
      </c>
      <c r="G11" s="22">
        <v>0</v>
      </c>
      <c r="H11" s="22">
        <v>0</v>
      </c>
      <c r="I11" s="25">
        <v>17</v>
      </c>
      <c r="J11" s="25">
        <v>18</v>
      </c>
      <c r="K11" s="25">
        <v>1</v>
      </c>
      <c r="L11" s="22">
        <v>0</v>
      </c>
      <c r="M11" s="22">
        <v>0</v>
      </c>
      <c r="N11" s="22">
        <v>0</v>
      </c>
      <c r="O11" s="25">
        <v>17</v>
      </c>
      <c r="P11" s="25">
        <v>40</v>
      </c>
      <c r="Q11" s="25">
        <v>36</v>
      </c>
      <c r="R11" s="22">
        <v>0</v>
      </c>
      <c r="S11" s="22">
        <v>0</v>
      </c>
    </row>
    <row r="12" spans="1:56" ht="14.45">
      <c r="A12" s="19" t="s">
        <v>68</v>
      </c>
      <c r="B12" s="20" t="s">
        <v>69</v>
      </c>
      <c r="C12" s="21" t="s">
        <v>70</v>
      </c>
      <c r="D12" s="22">
        <v>25</v>
      </c>
      <c r="E12" s="22">
        <v>0</v>
      </c>
      <c r="F12" s="22">
        <v>0</v>
      </c>
      <c r="G12" s="22">
        <v>0</v>
      </c>
      <c r="H12" s="22">
        <v>0</v>
      </c>
      <c r="I12" s="22">
        <v>14</v>
      </c>
      <c r="J12" s="22">
        <v>25</v>
      </c>
      <c r="K12" s="22">
        <v>0</v>
      </c>
      <c r="L12" s="22">
        <v>0</v>
      </c>
      <c r="M12" s="22">
        <v>0</v>
      </c>
      <c r="N12" s="22">
        <v>0</v>
      </c>
      <c r="O12" s="22">
        <v>18</v>
      </c>
      <c r="P12" s="22">
        <v>39</v>
      </c>
      <c r="Q12" s="22">
        <v>43</v>
      </c>
      <c r="R12" s="22">
        <v>0</v>
      </c>
      <c r="S12" s="22">
        <v>0</v>
      </c>
    </row>
    <row r="13" spans="1:56">
      <c r="A13" t="s">
        <v>71</v>
      </c>
      <c r="B13" t="s">
        <v>72</v>
      </c>
      <c r="C13" t="s">
        <v>73</v>
      </c>
      <c r="D13">
        <v>15</v>
      </c>
      <c r="E13">
        <v>0</v>
      </c>
      <c r="F13">
        <v>0</v>
      </c>
      <c r="G13">
        <v>0</v>
      </c>
      <c r="H13">
        <v>0</v>
      </c>
      <c r="I13">
        <v>30</v>
      </c>
      <c r="J13">
        <v>15</v>
      </c>
      <c r="K13">
        <v>0</v>
      </c>
      <c r="L13">
        <v>0</v>
      </c>
      <c r="M13">
        <v>0</v>
      </c>
      <c r="N13">
        <v>0</v>
      </c>
      <c r="O13">
        <v>27</v>
      </c>
      <c r="P13">
        <v>45</v>
      </c>
      <c r="Q13">
        <v>42</v>
      </c>
      <c r="R13" s="22">
        <v>0</v>
      </c>
      <c r="S13" s="22">
        <v>0</v>
      </c>
    </row>
    <row r="14" spans="1:56">
      <c r="A14" t="s">
        <v>74</v>
      </c>
      <c r="B14" t="s">
        <v>75</v>
      </c>
      <c r="C14" t="s">
        <v>76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</v>
      </c>
      <c r="R14" s="22">
        <v>0</v>
      </c>
      <c r="S14" s="22">
        <v>0</v>
      </c>
    </row>
    <row r="15" spans="1:56">
      <c r="A15" t="s">
        <v>77</v>
      </c>
      <c r="B15" t="s">
        <v>78</v>
      </c>
      <c r="C15" t="s">
        <v>79</v>
      </c>
      <c r="D15">
        <v>4</v>
      </c>
      <c r="E15">
        <v>0</v>
      </c>
      <c r="F15">
        <v>0</v>
      </c>
      <c r="G15">
        <v>0</v>
      </c>
      <c r="H15">
        <v>0</v>
      </c>
      <c r="I15">
        <v>0</v>
      </c>
      <c r="J15"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4</v>
      </c>
      <c r="Q15">
        <v>4</v>
      </c>
      <c r="R15" s="22">
        <v>0</v>
      </c>
      <c r="S15" s="22">
        <v>0</v>
      </c>
    </row>
    <row r="16" spans="1:56">
      <c r="A16" t="s">
        <v>80</v>
      </c>
      <c r="B16" t="s">
        <v>81</v>
      </c>
      <c r="C16" t="s">
        <v>82</v>
      </c>
      <c r="D16">
        <v>3</v>
      </c>
      <c r="E16">
        <v>0</v>
      </c>
      <c r="F16">
        <v>0</v>
      </c>
      <c r="G16">
        <v>0</v>
      </c>
      <c r="H16">
        <v>0</v>
      </c>
      <c r="I16">
        <v>2</v>
      </c>
      <c r="J16">
        <v>2</v>
      </c>
      <c r="K16">
        <v>0</v>
      </c>
      <c r="L16">
        <v>0</v>
      </c>
      <c r="M16">
        <v>0</v>
      </c>
      <c r="N16">
        <v>0</v>
      </c>
      <c r="O16">
        <v>2</v>
      </c>
      <c r="P16">
        <v>5</v>
      </c>
      <c r="Q16">
        <v>4</v>
      </c>
      <c r="R16" s="22">
        <v>0</v>
      </c>
      <c r="S16" s="22">
        <v>0</v>
      </c>
    </row>
    <row r="17" spans="1:19">
      <c r="A17" t="s">
        <v>83</v>
      </c>
      <c r="D17">
        <v>195</v>
      </c>
      <c r="E17">
        <v>14</v>
      </c>
      <c r="F17">
        <v>3</v>
      </c>
      <c r="G17">
        <v>1</v>
      </c>
      <c r="H17">
        <v>0</v>
      </c>
      <c r="I17">
        <v>184</v>
      </c>
      <c r="J17">
        <v>219</v>
      </c>
      <c r="K17">
        <v>12</v>
      </c>
      <c r="L17">
        <v>0</v>
      </c>
      <c r="M17">
        <v>0</v>
      </c>
      <c r="N17">
        <v>1</v>
      </c>
      <c r="O17">
        <v>184</v>
      </c>
      <c r="P17">
        <v>397</v>
      </c>
      <c r="Q17">
        <v>416</v>
      </c>
      <c r="R17" s="22">
        <v>0</v>
      </c>
      <c r="S17" s="2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ADCDC7F-0580-4F4E-AFFB-9A821F106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Poder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2001-06-01T15:35:51Z</dcterms:created>
  <dcterms:modified xsi:type="dcterms:W3CDTF">2022-01-27T12:32:14Z</dcterms:modified>
  <cp:category/>
  <cp:contentStatus/>
</cp:coreProperties>
</file>